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440" tabRatio="835" activeTab="0"/>
  </bookViews>
  <sheets>
    <sheet name="連盟登録（岐阜市）原本" sheetId="1" r:id="rId1"/>
    <sheet name="ﾜｰｸｴﾘｱ" sheetId="2" state="hidden" r:id="rId2"/>
    <sheet name="文字列" sheetId="3" state="hidden" r:id="rId3"/>
    <sheet name="ｽｸﾘﾌﾟﾄ" sheetId="4" state="hidden" r:id="rId4"/>
  </sheets>
  <definedNames>
    <definedName name="%ENDR_0">'ﾜｰｸｴﾘｱ'!$C$2</definedName>
    <definedName name="%ENDR_1">'ﾜｰｸｴﾘｱ'!$C$3</definedName>
    <definedName name="%ENDR_10">'ﾜｰｸｴﾘｱ'!$C$12</definedName>
    <definedName name="%ENDR_11">'ﾜｰｸｴﾘｱ'!$C$13</definedName>
    <definedName name="%ENDR_2">'ﾜｰｸｴﾘｱ'!$C$4</definedName>
    <definedName name="%ENDR_3">'ﾜｰｸｴﾘｱ'!$C$5</definedName>
    <definedName name="%ENDR_4">'ﾜｰｸｴﾘｱ'!$C$6</definedName>
    <definedName name="%ENDR_5">'ﾜｰｸｴﾘｱ'!$C$7</definedName>
    <definedName name="%ENDR_6">'ﾜｰｸｴﾘｱ'!$C$8</definedName>
    <definedName name="%ENDR_7">'ﾜｰｸｴﾘｱ'!$C$9</definedName>
    <definedName name="%ENDR_8">'ﾜｰｸｴﾘｱ'!$C$10</definedName>
    <definedName name="%ENDR_9">'ﾜｰｸｴﾘｱ'!$C$11</definedName>
    <definedName name="%FORM_F">'ﾜｰｸｴﾘｱ'!$H$22:$I$22</definedName>
    <definedName name="%FORM_W">'ﾜｰｸｴﾘｱ'!$B$22:$I$22</definedName>
    <definedName name="%PCBR_CELL">'ﾜｰｸｴﾘｱ'!$C$18</definedName>
    <definedName name="%PMBR_CELL">'ﾜｰｸｴﾘｱ'!$C$19</definedName>
    <definedName name="%SBR_CELL">'ﾜｰｸｴﾘｱ'!$C$17</definedName>
    <definedName name="DEF_1">'文字列'!$C$2</definedName>
    <definedName name="DEF_10">'文字列'!$C$12</definedName>
    <definedName name="DEF_11">'文字列'!$C$13</definedName>
    <definedName name="DEF_12">'文字列'!$C$14</definedName>
    <definedName name="DEF_13">'文字列'!$C$15</definedName>
    <definedName name="DEF_14">'文字列'!$C$16</definedName>
    <definedName name="DEF_15">'文字列'!$C$18</definedName>
    <definedName name="DEF_16">'文字列'!$C$19</definedName>
    <definedName name="DEF_17">'文字列'!$C$20</definedName>
    <definedName name="DEF_18">'文字列'!$C$21</definedName>
    <definedName name="DEF_19">'文字列'!$C$22</definedName>
    <definedName name="DEF_2">'文字列'!$C$3</definedName>
    <definedName name="DEF_20">'文字列'!$C$23</definedName>
    <definedName name="DEF_21">'文字列'!$C$24</definedName>
    <definedName name="DEF_22">'文字列'!$C$25</definedName>
    <definedName name="DEF_23">'文字列'!$C$26</definedName>
    <definedName name="DEF_24">'文字列'!$C$28</definedName>
    <definedName name="DEF_25">'文字列'!$C$29</definedName>
    <definedName name="DEF_26">'文字列'!$C$30</definedName>
    <definedName name="DEF_27">'文字列'!$C$31</definedName>
    <definedName name="DEF_28">'文字列'!$C$32</definedName>
    <definedName name="DEF_29">'文字列'!$C$33</definedName>
    <definedName name="DEF_3">'文字列'!$C$5</definedName>
    <definedName name="DEF_30">'文字列'!$C$34</definedName>
    <definedName name="DEF_4">'文字列'!$C$6</definedName>
    <definedName name="DEF_5">'文字列'!$C$7</definedName>
    <definedName name="DEF_6">'文字列'!$C$8</definedName>
    <definedName name="DEF_7">'文字列'!$C$9</definedName>
    <definedName name="DEF_8">'文字列'!$C$10</definedName>
    <definedName name="DEF_9">'文字列'!$C$11</definedName>
    <definedName name="INCOM_A">#REF!</definedName>
    <definedName name="INCOM_B">#REF!</definedName>
    <definedName name="INCOM_C">#REF!</definedName>
    <definedName name="INCOM_D">#REF!</definedName>
    <definedName name="INCOM_E">#REF!</definedName>
    <definedName name="INCOM_F">#REF!</definedName>
    <definedName name="INCOM_G">#REF!</definedName>
    <definedName name="INCOM_H">#REF!</definedName>
    <definedName name="INCOM_I">#REF!</definedName>
    <definedName name="INCOM_J">#REF!</definedName>
    <definedName name="INCOM_K">#REF!</definedName>
    <definedName name="INCOM_L">#REF!</definedName>
    <definedName name="INPR_0">#REF!</definedName>
    <definedName name="INPR_1">#REF!</definedName>
    <definedName name="INPR_10">#REF!</definedName>
    <definedName name="INPR_11">#REF!</definedName>
    <definedName name="INPR_2">#REF!</definedName>
    <definedName name="INPR_3">#REF!</definedName>
    <definedName name="INPR_4">#REF!</definedName>
    <definedName name="INPR_5">#REF!</definedName>
    <definedName name="INPR_6">#REF!</definedName>
    <definedName name="INPR_7">#REF!</definedName>
    <definedName name="INPR_8">#REF!</definedName>
    <definedName name="INPR_9">#REF!</definedName>
    <definedName name="PAY_A">#REF!</definedName>
    <definedName name="PAY_B">#REF!</definedName>
    <definedName name="PAY_C">#REF!</definedName>
    <definedName name="PAY_D">#REF!</definedName>
    <definedName name="PAY_E">#REF!</definedName>
    <definedName name="PAY_F">#REF!</definedName>
    <definedName name="PAY_G">#REF!</definedName>
    <definedName name="PAY_H">#REF!</definedName>
    <definedName name="PAY_I">#REF!</definedName>
    <definedName name="PAY_J">#REF!</definedName>
    <definedName name="PAY_K">#REF!</definedName>
    <definedName name="PAY_L">#REF!</definedName>
    <definedName name="_xlnm.Print_Area" localSheetId="0">'連盟登録（岐阜市）原本'!$C$1:$S$53</definedName>
    <definedName name="YEAR">#REF!</definedName>
  </definedNames>
  <calcPr calcMode="autoNoTable" fullCalcOnLoad="1"/>
</workbook>
</file>

<file path=xl/sharedStrings.xml><?xml version="1.0" encoding="utf-8"?>
<sst xmlns="http://schemas.openxmlformats.org/spreadsheetml/2006/main" count="445" uniqueCount="342">
  <si>
    <t>範囲名</t>
  </si>
  <si>
    <t>%endr_0</t>
  </si>
  <si>
    <t>%endr_1</t>
  </si>
  <si>
    <t>%endr_2</t>
  </si>
  <si>
    <t>%endr_3</t>
  </si>
  <si>
    <t>%endr_4</t>
  </si>
  <si>
    <t>%endr_5</t>
  </si>
  <si>
    <t>%endr_6</t>
  </si>
  <si>
    <t>%endr_7</t>
  </si>
  <si>
    <t>%endr_8</t>
  </si>
  <si>
    <t>%endr_9</t>
  </si>
  <si>
    <t>%endr_10</t>
  </si>
  <si>
    <t>%endr_11</t>
  </si>
  <si>
    <t>%sbr_cell</t>
  </si>
  <si>
    <t>%pcbr_cell</t>
  </si>
  <si>
    <t>%pmbr_cell</t>
  </si>
  <si>
    <t>%form_w</t>
  </si>
  <si>
    <t>%form_F</t>
  </si>
  <si>
    <t>抽出:G18</t>
  </si>
  <si>
    <t>説明</t>
  </si>
  <si>
    <t>Def_1</t>
  </si>
  <si>
    <t>Def_2</t>
  </si>
  <si>
    <t>Def_3</t>
  </si>
  <si>
    <t>Def_4</t>
  </si>
  <si>
    <t>Def_5</t>
  </si>
  <si>
    <t>Def_6</t>
  </si>
  <si>
    <t>Def_7</t>
  </si>
  <si>
    <t>Def_8</t>
  </si>
  <si>
    <t>Def_9</t>
  </si>
  <si>
    <t>Def_10</t>
  </si>
  <si>
    <t>Def_11</t>
  </si>
  <si>
    <t>Def_12</t>
  </si>
  <si>
    <t>Def_13</t>
  </si>
  <si>
    <t>Def_14</t>
  </si>
  <si>
    <t>Def_15</t>
  </si>
  <si>
    <t>Def_16</t>
  </si>
  <si>
    <t>Def_17</t>
  </si>
  <si>
    <t>Def_18</t>
  </si>
  <si>
    <t>Def_19</t>
  </si>
  <si>
    <t>Def_20</t>
  </si>
  <si>
    <t>Def_21</t>
  </si>
  <si>
    <t>Def_22</t>
  </si>
  <si>
    <t>Def_23</t>
  </si>
  <si>
    <t>Def_24</t>
  </si>
  <si>
    <t>Def_25</t>
  </si>
  <si>
    <t>Def_26</t>
  </si>
  <si>
    <t>Def_27</t>
  </si>
  <si>
    <t>Def_28</t>
  </si>
  <si>
    <t>Def_29</t>
  </si>
  <si>
    <t>Def_30</t>
  </si>
  <si>
    <t>文字列</t>
  </si>
  <si>
    <t>現金出納帳</t>
  </si>
  <si>
    <t>年　1月</t>
  </si>
  <si>
    <t>年　２月</t>
  </si>
  <si>
    <t>年　３月</t>
  </si>
  <si>
    <t>年　４月</t>
  </si>
  <si>
    <t>年　５月</t>
  </si>
  <si>
    <t>年　６月</t>
  </si>
  <si>
    <t>年　７月</t>
  </si>
  <si>
    <t>年　８月</t>
  </si>
  <si>
    <t>年　９月</t>
  </si>
  <si>
    <t>年　1０月</t>
  </si>
  <si>
    <t>年　1１月</t>
  </si>
  <si>
    <t>年　1２月</t>
  </si>
  <si>
    <t>日付</t>
  </si>
  <si>
    <t>曜日</t>
  </si>
  <si>
    <t>摘要</t>
  </si>
  <si>
    <t>科目</t>
  </si>
  <si>
    <t>収入</t>
  </si>
  <si>
    <t>支出</t>
  </si>
  <si>
    <t>残金</t>
  </si>
  <si>
    <t>このシートは参照専用です。直接書き込まないでください。</t>
  </si>
  <si>
    <t>科目による抽出</t>
  </si>
  <si>
    <t>収入合計</t>
  </si>
  <si>
    <t>支出合計</t>
  </si>
  <si>
    <t>当月収支</t>
  </si>
  <si>
    <t>前月繰越</t>
  </si>
  <si>
    <t>次月繰越</t>
  </si>
  <si>
    <t>抽出科目：</t>
  </si>
  <si>
    <t>抽出数：</t>
  </si>
  <si>
    <t>機能</t>
  </si>
  <si>
    <t>ｸﾞﾛｰﾊﾞﾙ変数</t>
  </si>
  <si>
    <t>ｸﾘｱ</t>
  </si>
  <si>
    <t>繰越し</t>
  </si>
  <si>
    <t>行挿入</t>
  </si>
  <si>
    <t>行削除</t>
  </si>
  <si>
    <t>抽出ﾎﾞﾀﾝ</t>
  </si>
  <si>
    <t>抽出ﾀﾞｲｱﾛｸﾞOK</t>
  </si>
  <si>
    <t>抽出ﾀﾞｲｱﾛｸﾞｷｬﾝｾﾙ</t>
  </si>
  <si>
    <t>抽出</t>
  </si>
  <si>
    <t>ﾌﾟﾛｸﾞﾚｽﾊﾞｰ</t>
  </si>
  <si>
    <t>抽出罫線描画</t>
  </si>
  <si>
    <t>抽出前ﾃﾞｰﾀ消去</t>
  </si>
  <si>
    <t>ﾍﾙﾌﾟｱｲｺﾝ</t>
  </si>
  <si>
    <t>ﾒｰﾙｱｲｺﾝ</t>
  </si>
  <si>
    <t>印刷ｱｲｺﾝ</t>
  </si>
  <si>
    <t>印刷範囲取得</t>
  </si>
  <si>
    <t>印刷ｲﾒｰｼﾞ</t>
  </si>
  <si>
    <t>印刷設定</t>
  </si>
  <si>
    <t>ｶﾗｰ印刷</t>
  </si>
  <si>
    <t>ﾓﾉｸﾛ印刷</t>
  </si>
  <si>
    <t>抽出印刷範囲取得</t>
  </si>
  <si>
    <t>ｽｸﾘﾌﾟﾄ</t>
  </si>
  <si>
    <t>Option Public</t>
  </si>
  <si>
    <t>Dim Cancel_FLG As Integer</t>
  </si>
  <si>
    <t>Dim condition As String</t>
  </si>
  <si>
    <t>Dim prn_rng As range</t>
  </si>
  <si>
    <t>Dim pmo_rng As range</t>
  </si>
  <si>
    <t>Sub clear_now</t>
  </si>
  <si>
    <t>End Sub</t>
  </si>
  <si>
    <t>Sub kurikosi</t>
  </si>
  <si>
    <t>Sub ins_row</t>
  </si>
  <si>
    <t>Sub del_row</t>
  </si>
  <si>
    <t>Sub seldlg_load</t>
  </si>
  <si>
    <t>Sub seldlg_OK</t>
  </si>
  <si>
    <t>Sub seldlg_cancel</t>
  </si>
  <si>
    <t>Sub find_copy</t>
  </si>
  <si>
    <t>Sub set_progress( i As Integer)</t>
  </si>
  <si>
    <t>Sub draw_grid</t>
  </si>
  <si>
    <t>Sub clear_table</t>
  </si>
  <si>
    <t>Sub show_hlp</t>
  </si>
  <si>
    <t>Sub send_mail</t>
  </si>
  <si>
    <t>Sub show_pdlg</t>
  </si>
  <si>
    <t>Sub get_prng</t>
  </si>
  <si>
    <t>Sub prev_now</t>
  </si>
  <si>
    <t>Sub set_prn</t>
  </si>
  <si>
    <t>Sub pcolor</t>
  </si>
  <si>
    <t>Sub pmono</t>
  </si>
  <si>
    <t>Sub get_prngc</t>
  </si>
  <si>
    <t>Dim answer As Integer</t>
  </si>
  <si>
    <t>Dim clearr As range</t>
  </si>
  <si>
    <t>answer = Messagebox ("現在表示している月のデータを全て消去します。よろしいですか", 33, "月データの消去?")</t>
  </si>
  <si>
    <t>If answer = 1 Then</t>
  </si>
  <si>
    <t>End If</t>
  </si>
  <si>
    <t>Dim kurir As range</t>
  </si>
  <si>
    <t>Set kurir = [h10]</t>
  </si>
  <si>
    <t>If .sheetname = "１２月" Then</t>
  </si>
  <si>
    <t>Else</t>
  </si>
  <si>
    <t xml:space="preserve">[H9].contents = kurir.cellvalue </t>
  </si>
  <si>
    <t>Dim endrr As range</t>
  </si>
  <si>
    <t>Dim srow As Long</t>
  </si>
  <si>
    <t>Dim scol As Long</t>
  </si>
  <si>
    <t>Dim rows As Long</t>
  </si>
  <si>
    <t>Dim erow As Long</t>
  </si>
  <si>
    <t>Dim newr As range</t>
  </si>
  <si>
    <t>Dim oldr As range</t>
  </si>
  <si>
    <t>srow = selection.startrow</t>
  </si>
  <si>
    <t>rows = selection.endrow - srow</t>
  </si>
  <si>
    <t>scol = selection.startcolumn</t>
  </si>
  <si>
    <t>Set endrr = Bind range("%endr_"+Cstr([].sheetnumber))</t>
  </si>
  <si>
    <t>erow = endrr.cellvalue + 12</t>
  </si>
  <si>
    <t>If (13 &gt; srow) Or (erow &lt; srow) Then</t>
  </si>
  <si>
    <t>If (13 &gt; srow) Or (erow &lt; srow+rows) Or (erow &lt; 14) Then</t>
  </si>
  <si>
    <t>Cancel_FLG = True</t>
  </si>
  <si>
    <t>Cancel_FLG = False</t>
  </si>
  <si>
    <t>Condition = Select_Dialog.text1.text</t>
  </si>
  <si>
    <t>Select_Dialog.close</t>
  </si>
  <si>
    <t>If condition = "" Then</t>
  </si>
  <si>
    <t>Dim rowsr As range</t>
  </si>
  <si>
    <t>Dim outr As range</t>
  </si>
  <si>
    <t>Dim serr As range</t>
  </si>
  <si>
    <t>Dim fcount As Long</t>
  </si>
  <si>
    <t>Dim inca As Long</t>
  </si>
  <si>
    <t>Dim paya As Long</t>
  </si>
  <si>
    <t>Dim i As Long</t>
  </si>
  <si>
    <t>Dim snam As String</t>
  </si>
  <si>
    <t>Select_Dialog.show 1</t>
  </si>
  <si>
    <t>If Cancel_FLG = False Then</t>
  </si>
  <si>
    <t>progress_dlg.Progress1.value = i</t>
  </si>
  <si>
    <t>Dim gridr As range</t>
  </si>
  <si>
    <t>Set gridr = Bind range("抽出:B14.." + [%sbr_cell].cellvalue)</t>
  </si>
  <si>
    <t>gridr.gridborder.style = $solidborder</t>
  </si>
  <si>
    <t>Dim delr As range</t>
  </si>
  <si>
    <t>Set delr = Bind range("抽出:B14.." + [%sbr_cell].cellvalue)</t>
  </si>
  <si>
    <t>delr.clear $cleardata</t>
  </si>
  <si>
    <t>delr.gridborder.style = $noborder</t>
  </si>
  <si>
    <t>[A14].Select</t>
  </si>
  <si>
    <t>Dim HRV As Integer</t>
  </si>
  <si>
    <t>HRV = Shell("WINHLP32.EXE -I H_WORKING_WITH_SMARTMASTER_TEMPLATES_OVER  SS1N60JA.HLP", 1)</t>
  </si>
  <si>
    <t>[B14].Select</t>
  </si>
  <si>
    <t>If .sheetname = "抽出" Then</t>
  </si>
  <si>
    <t>prn_rng.select</t>
  </si>
  <si>
    <t>[].CopyToClipboard $BitMapFormat</t>
  </si>
  <si>
    <t>[].SendMail  , , "現金出納帳", , , , $Clipboard</t>
  </si>
  <si>
    <t>prn_dlg.show 1</t>
  </si>
  <si>
    <t>Dim i , j As Integer</t>
  </si>
  <si>
    <t>Dim flg As Variant</t>
  </si>
  <si>
    <t>Set serr = Bind range("inpr_"+Cstr([].sheetnumber))</t>
  </si>
  <si>
    <t>i = serr.endrow -serr.startrow</t>
  </si>
  <si>
    <t>flg = 0</t>
  </si>
  <si>
    <t>While i &gt;= 0</t>
  </si>
  <si>
    <t>Wend</t>
  </si>
  <si>
    <t>If i = -1 Then</t>
  </si>
  <si>
    <t>.currentprintsettings.PrintWhat = $CurrentSelection</t>
  </si>
  <si>
    <t>Set .currentprintsettings.PrintRange = prn_rng</t>
  </si>
  <si>
    <t>.preview</t>
  </si>
  <si>
    <t>[].currentprintsettings.FooterCenter = ""</t>
  </si>
  <si>
    <t>[].currentprintsettings.headerright = "#-%"</t>
  </si>
  <si>
    <t>[].currentprintsettings.Orientation = $Portrait</t>
  </si>
  <si>
    <t>[].currentprintsettings.FitToPage = $FitColumns</t>
  </si>
  <si>
    <t>[].currentprintsettings.LeftMargin = 1080</t>
  </si>
  <si>
    <t>[].currentprintsettings.TopMargin = 1080</t>
  </si>
  <si>
    <t>[].currentprintsettings.RightMargin = 1080</t>
  </si>
  <si>
    <t>[].currentprintsettings.BottomMargin = 1080</t>
  </si>
  <si>
    <t>[].CurrentPrintSettings.CenterLeftToRight = True</t>
  </si>
  <si>
    <t>[].CurrentPrintSettings.CenterTopToBottom = False</t>
  </si>
  <si>
    <t>prn_dlg.close</t>
  </si>
  <si>
    <t>[].Print</t>
  </si>
  <si>
    <t>prn_rng.QuickCopy pmo_rng</t>
  </si>
  <si>
    <t>pmo_rng.Background.BackColor.ColorName = "white"</t>
  </si>
  <si>
    <t>pmo_rng.Font.FontColor.ColorName = "black"</t>
  </si>
  <si>
    <t>Set .currentprintsettings.PrintRange = pmo_rng</t>
  </si>
  <si>
    <t>Set prn_rng = Bind range("抽出:A8.." + [%pcbr_cell].cellvalue)</t>
  </si>
  <si>
    <t>Set pmo_rng = Bind range("抽出:AA8.." + [%pmbr_cell].cellvalue)</t>
  </si>
  <si>
    <t>.updatesheetdisplay = False</t>
  </si>
  <si>
    <t>Set clearr = Bind range("inpr_" + Cstr([].sheetnumber))</t>
  </si>
  <si>
    <t>clearr.clear $cleardata</t>
  </si>
  <si>
    <t>[B12].select</t>
  </si>
  <si>
    <t>.updatesheetdisplay = True</t>
  </si>
  <si>
    <t>[１月].turnto</t>
  </si>
  <si>
    <t>.PageForward  1</t>
  </si>
  <si>
    <t>Messagebox "現在選択されている行には挿入できません"</t>
  </si>
  <si>
    <t>answer = Messagebox (Cstr(rows+1)+"行挿入します。よろしいですか", 33, "行挿入")</t>
  </si>
  <si>
    <t>Messagebox "現在選択されている行は削除できません"</t>
  </si>
  <si>
    <t>answer = Messagebox (Cstr(rows+1)+"行削除します。よろしいですか", 33, "行削除")</t>
  </si>
  <si>
    <t>Messagebox "文字列が指定されませんでした。空白の科目は指定できません",,"入力エラー"</t>
  </si>
  <si>
    <t>progress_dlg.show</t>
  </si>
  <si>
    <t>[抽出:B8].contents = [B8].contents</t>
  </si>
  <si>
    <t>[抽出:D8].contents = [D8].contents</t>
  </si>
  <si>
    <t>[抽出:D9].contents = condition</t>
  </si>
  <si>
    <t>[抽出:F8].clear $cleardata</t>
  </si>
  <si>
    <t>[抽出:F9].clear $cleardata</t>
  </si>
  <si>
    <t>'消去</t>
  </si>
  <si>
    <t>clear_table</t>
  </si>
  <si>
    <t>set_progress(10)</t>
  </si>
  <si>
    <t>'抽出開始</t>
  </si>
  <si>
    <t>Set rowsr = Bind range("%endr_"+Cstr([].sheetnumber))</t>
  </si>
  <si>
    <t>erow = rowsr.cellvalue</t>
  </si>
  <si>
    <t>Set outr = Bind range("抽出:B14..抽出:G"+Cstr(erow+13))</t>
  </si>
  <si>
    <t>snam = .sheetname</t>
  </si>
  <si>
    <t>Set serr = Bind range(snam+":B14.."+snam+":G"+Cstr(erow+13))</t>
  </si>
  <si>
    <t>fcount = 0</t>
  </si>
  <si>
    <t>inca = 0</t>
  </si>
  <si>
    <t>paya = 0</t>
  </si>
  <si>
    <t>i = 0</t>
  </si>
  <si>
    <t>While i &lt; erow</t>
  </si>
  <si>
    <t>'経線描画</t>
  </si>
  <si>
    <t>If fcount &gt; 0 Then</t>
  </si>
  <si>
    <t>set_progress(100)</t>
  </si>
  <si>
    <t>progress_dlg.close</t>
  </si>
  <si>
    <t>.movecellpointer $home,1</t>
  </si>
  <si>
    <t>[抽出].turnto</t>
  </si>
  <si>
    <t>If fcount = 0 Then</t>
  </si>
  <si>
    <t>get_prngc</t>
  </si>
  <si>
    <t>get_prng</t>
  </si>
  <si>
    <t>j = 0</t>
  </si>
  <si>
    <t xml:space="preserve">While (j &lt; 6) </t>
  </si>
  <si>
    <t>If j &gt; 10 Then</t>
  </si>
  <si>
    <t>i = i - 1</t>
  </si>
  <si>
    <t>Set prn_rng = [a8..i14]</t>
  </si>
  <si>
    <t>Set pmo_rng = [aa8..ai14]</t>
  </si>
  <si>
    <t>Selection.InsertRows $Full</t>
  </si>
  <si>
    <t>If scol = 0 Then</t>
  </si>
  <si>
    <t>Selection.FitTallest</t>
  </si>
  <si>
    <t>[%form_W].quickcopy .selection</t>
  </si>
  <si>
    <t>While rows&gt;0</t>
  </si>
  <si>
    <t>.movecellpointer $down,1</t>
  </si>
  <si>
    <t>.movecellpointer $right,6</t>
  </si>
  <si>
    <t>[%form_F].quickcopy .selection</t>
  </si>
  <si>
    <t>If srow = 13 Then</t>
  </si>
  <si>
    <t>Selection.deleteRows $Full</t>
  </si>
  <si>
    <t>If scol &lt; 7 Then</t>
  </si>
  <si>
    <t>If serr.cell(i,3).cellvalue Like condition Then</t>
  </si>
  <si>
    <t>i = i +1</t>
  </si>
  <si>
    <t>draw_grid</t>
  </si>
  <si>
    <t>[抽出:F8].contents = Cstr(inca)</t>
  </si>
  <si>
    <t>[抽出:F9].contents = Cstr(paya)</t>
  </si>
  <si>
    <t>[抽出:D10].contents = Cstr(fcount)</t>
  </si>
  <si>
    <t>Messagebox "指定された科目は見つかりませんでした",,"抽出エラー"</t>
  </si>
  <si>
    <t>If serr.cell(i,j).contents &lt;&gt; "" Then</t>
  </si>
  <si>
    <t>j = j +1</t>
  </si>
  <si>
    <t>Set prn_rng = Bind range(.sheetname+":A8.."+.sheetname+":I"+Cstr(i+14))</t>
  </si>
  <si>
    <t>Set pmo_rng = Bind range(.sheetname+":AA8.."+.sheetname+":AI"+Cstr(i+14))</t>
  </si>
  <si>
    <t>i = -2</t>
  </si>
  <si>
    <t>.movecellpointer $right,1</t>
  </si>
  <si>
    <t>.movecellpointer $left,scol-1</t>
  </si>
  <si>
    <t>rows = rows -1</t>
  </si>
  <si>
    <t>Set oldr = Bind range("INPR_"+Cstr([].sheetnumber))</t>
  </si>
  <si>
    <t>Set newr = Bind range("B14..G"+Cstr(oldr.endrow+1))</t>
  </si>
  <si>
    <t>.Createrangename "INPR_"+Cstr([].sheetnumber),newr</t>
  </si>
  <si>
    <t>.movecellpointer $right,7-scol</t>
  </si>
  <si>
    <t>.movecellpointer $left,scol-7</t>
  </si>
  <si>
    <t>outr.cell(fcount,3).contents = serr.cell(i,3).contents</t>
  </si>
  <si>
    <t>outr.cell(fcount,0).contents = serr.cell(i,0).contents</t>
  </si>
  <si>
    <t>outr.cell(fcount,1).contents = serr.cell(i,1).contents</t>
  </si>
  <si>
    <t>outr.cell(fcount,2).contents = serr.cell(i,2).contents</t>
  </si>
  <si>
    <t>outr.cell(fcount,4).contents = serr.cell(i,4).contents</t>
  </si>
  <si>
    <t>inca = inca +serr.cell(i,4).cellvalue</t>
  </si>
  <si>
    <t>outr.cell(fcount,5).contents = serr.cell(i,5).contents</t>
  </si>
  <si>
    <t>[%sbr_cell].contents =outr.cell(fcount,5).name</t>
  </si>
  <si>
    <t>inca = inca +serr.cell(i,5).cellvalue</t>
  </si>
  <si>
    <t>set_progress(80/erow*i+10)</t>
  </si>
  <si>
    <t>fcount = fcount +1</t>
  </si>
  <si>
    <t>j = 10</t>
  </si>
  <si>
    <t>主将</t>
  </si>
  <si>
    <t>番号</t>
  </si>
  <si>
    <t>注意事項</t>
  </si>
  <si>
    <t>代表者氏名</t>
  </si>
  <si>
    <t>背番号</t>
  </si>
  <si>
    <t>名</t>
  </si>
  <si>
    <t>電話</t>
  </si>
  <si>
    <t>携帯</t>
  </si>
  <si>
    <t>上記登録選手が参加する各種大会に於いて障害及び賠償責任が生じた場合、</t>
  </si>
  <si>
    <t>当チームに関するものは全責任を負うことを誓約します。</t>
  </si>
  <si>
    <t>　日</t>
  </si>
  <si>
    <t>チ</t>
  </si>
  <si>
    <t>〒</t>
  </si>
  <si>
    <t>｜</t>
  </si>
  <si>
    <t>ム</t>
  </si>
  <si>
    <t>令和       年　岐阜市軟式野球連盟学童野球登録票</t>
  </si>
  <si>
    <t>校区名</t>
  </si>
  <si>
    <t>監　督</t>
  </si>
  <si>
    <t>コーチ</t>
  </si>
  <si>
    <t>学年</t>
  </si>
  <si>
    <r>
      <t>選　　　　手　　　　名　　　　簿</t>
    </r>
    <r>
      <rPr>
        <sz val="14"/>
        <rFont val="ＭＳ Ｐ明朝"/>
        <family val="1"/>
      </rPr>
      <t>（女子選手は、番号欄の番号を○で囲む事）</t>
    </r>
  </si>
  <si>
    <t>代表者</t>
  </si>
  <si>
    <t>住　所</t>
  </si>
  <si>
    <t>氏　名</t>
  </si>
  <si>
    <t>氏　　　　　　　　名</t>
  </si>
  <si>
    <t>保　護　者　名</t>
  </si>
  <si>
    <t>住　　　　　　　　　　所</t>
  </si>
  <si>
    <t>会　長</t>
  </si>
  <si>
    <t>　　岐阜市軟式野球連盟</t>
  </si>
  <si>
    <t>　　　村　瀬　恒　治　　　　殿</t>
  </si>
  <si>
    <t>年</t>
  </si>
  <si>
    <t>月</t>
  </si>
  <si>
    <t>氏名</t>
  </si>
  <si>
    <t>メール</t>
  </si>
  <si>
    <t>FAX</t>
  </si>
  <si>
    <t xml:space="preserve">  [1]　この登録票に記載されていない選手は連盟が主催する大会に出場することができない。</t>
  </si>
  <si>
    <t>　[2]　１チームの人員は25名以内とする。</t>
  </si>
  <si>
    <t>　[3]　記載されている個人情報は、連盟登録事務及び大会運営にのみ利用しその他の目的には使用しません。また第三者への開示もしません。</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</si>
</sst>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09]ge\.m\.d"/>
    <numFmt numFmtId="177" formatCode="#,##0.000"/>
    <numFmt numFmtId="178" formatCode="#,##0.0"/>
    <numFmt numFmtId="179" formatCode="0.0"/>
    <numFmt numFmtId="180" formatCode="0.000"/>
    <numFmt numFmtId="181" formatCode="[$-409]ggge&quot;年&quot;mm&quot;月&quot;dd&quot;日&quot;"/>
    <numFmt numFmtId="182" formatCode="&quot;¥&quot;#,##0"/>
    <numFmt numFmtId="183" formatCode=";;;"/>
    <numFmt numFmtId="184" formatCode="[$-411]ge\.m\.d;@"/>
    <numFmt numFmtId="185" formatCode="&quot;Yes&quot;;&quot;Yes&quot;;&quot;No&quot;"/>
    <numFmt numFmtId="186" formatCode="&quot;True&quot;;&quot;True&quot;;&quot;False&quot;"/>
    <numFmt numFmtId="187" formatCode="&quot;On&quot;;&quot;On&quot;;&quot;Off&quot;"/>
    <numFmt numFmtId="188" formatCode="[$€-2]\ #,##0.00_);[Red]\([$€-2]\ #,##0.00\)"/>
    <numFmt numFmtId="189" formatCode="#,##0;[Red]#,##0"/>
    <numFmt numFmtId="190" formatCode="0.00_);[Red]\(0.00\)"/>
    <numFmt numFmtId="191" formatCode="0.000_);[Red]\(0.000\)"/>
    <numFmt numFmtId="192" formatCode="m&quot;月&quot;d&quot;日&quot;;@"/>
    <numFmt numFmtId="193" formatCode="m/d;@"/>
    <numFmt numFmtId="194" formatCode="0_ ;[Red]\-0\ "/>
    <numFmt numFmtId="195" formatCode="[$]ggge&quot;年&quot;m&quot;月&quot;d&quot;日&quot;;@"/>
    <numFmt numFmtId="196" formatCode="[$-411]gge&quot;年&quot;m&quot;月&quot;d&quot;日&quot;;@"/>
    <numFmt numFmtId="197" formatCode="[$]gge&quot;年&quot;m&quot;月&quot;d&quot;日&quot;;@"/>
    <numFmt numFmtId="198" formatCode="[&lt;=999]000;[&lt;=9999]000\-00;000\-0000"/>
  </numFmts>
  <fonts count="65">
    <font>
      <sz val="12"/>
      <name val="Arial"/>
      <family val="2"/>
    </font>
    <font>
      <b/>
      <sz val="10"/>
      <name val="Arial"/>
      <family val="2"/>
    </font>
    <font>
      <i/>
      <sz val="10"/>
      <name val="Arial"/>
      <family val="2"/>
    </font>
    <font>
      <b/>
      <i/>
      <sz val="10"/>
      <name val="Arial"/>
      <family val="2"/>
    </font>
    <font>
      <sz val="12"/>
      <color indexed="8"/>
      <name val="ＭＳ Ｐゴシック"/>
      <family val="3"/>
    </font>
    <font>
      <sz val="12"/>
      <color indexed="12"/>
      <name val="ＭＳ Ｐゴシック"/>
      <family val="3"/>
    </font>
    <font>
      <b/>
      <sz val="12"/>
      <color indexed="9"/>
      <name val="ＭＳ Ｐゴシック"/>
      <family val="3"/>
    </font>
    <font>
      <u val="single"/>
      <sz val="12"/>
      <color indexed="8"/>
      <name val="ＭＳ Ｐゴシック"/>
      <family val="3"/>
    </font>
    <font>
      <sz val="6"/>
      <name val="ＭＳ Ｐゴシック"/>
      <family val="3"/>
    </font>
    <font>
      <u val="single"/>
      <sz val="5.5"/>
      <color indexed="12"/>
      <name val="ＭＳ Ｐゴシック"/>
      <family val="3"/>
    </font>
    <font>
      <u val="single"/>
      <sz val="9"/>
      <color indexed="36"/>
      <name val="Arial"/>
      <family val="2"/>
    </font>
    <font>
      <sz val="10"/>
      <name val="Arial"/>
      <family val="2"/>
    </font>
    <font>
      <sz val="10"/>
      <name val="ＭＳ Ｐ明朝"/>
      <family val="1"/>
    </font>
    <font>
      <sz val="12"/>
      <name val="ＭＳ Ｐ明朝"/>
      <family val="1"/>
    </font>
    <font>
      <sz val="14"/>
      <name val="ＭＳ Ｐ明朝"/>
      <family val="1"/>
    </font>
    <font>
      <sz val="16"/>
      <name val="ＭＳ Ｐ明朝"/>
      <family val="1"/>
    </font>
    <font>
      <sz val="20"/>
      <name val="ＭＳ Ｐ明朝"/>
      <family val="1"/>
    </font>
    <font>
      <sz val="11"/>
      <name val="ＭＳ Ｐ明朝"/>
      <family val="1"/>
    </font>
    <font>
      <sz val="9"/>
      <name val="ＭＳ Ｐ明朝"/>
      <family val="1"/>
    </font>
    <font>
      <sz val="12"/>
      <name val="ＭＳ Ｐゴシック"/>
      <family val="3"/>
    </font>
    <font>
      <sz val="14"/>
      <name val="Arial"/>
      <family val="2"/>
    </font>
    <font>
      <sz val="14"/>
      <name val="ＭＳ Ｐゴシック"/>
      <family val="3"/>
    </font>
    <font>
      <sz val="9"/>
      <name val="Arial"/>
      <family val="2"/>
    </font>
    <font>
      <sz val="16"/>
      <name val="Arial"/>
      <family val="2"/>
    </font>
    <font>
      <sz val="18"/>
      <name val="ＭＳ Ｐ明朝"/>
      <family val="1"/>
    </font>
    <font>
      <sz val="18"/>
      <name val="Arial"/>
      <family val="2"/>
    </font>
    <font>
      <b/>
      <sz val="12"/>
      <name val="Arial"/>
      <family val="2"/>
    </font>
    <font>
      <sz val="14"/>
      <name val="ＭＳ 明朝"/>
      <family val="1"/>
    </font>
    <font>
      <sz val="12"/>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62"/>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medium"/>
      <right>
        <color indexed="63"/>
      </right>
      <top style="medium"/>
      <bottom>
        <color indexed="24"/>
      </bottom>
    </border>
    <border>
      <left style="medium"/>
      <right>
        <color indexed="63"/>
      </right>
      <top>
        <color indexed="24"/>
      </top>
      <bottom>
        <color indexed="24"/>
      </bottom>
    </border>
    <border>
      <left style="thin"/>
      <right>
        <color indexed="24"/>
      </right>
      <top>
        <color indexed="24"/>
      </top>
      <bottom>
        <color indexed="24"/>
      </bottom>
    </border>
    <border>
      <left>
        <color indexed="24"/>
      </left>
      <right style="thin"/>
      <top>
        <color indexed="24"/>
      </top>
      <bottom>
        <color indexed="24"/>
      </bottom>
    </border>
    <border>
      <left style="thin"/>
      <right style="thin"/>
      <top style="thin"/>
      <bottom style="thin"/>
    </border>
    <border>
      <left style="medium"/>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24"/>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style="medium"/>
      <top>
        <color indexed="63"/>
      </top>
      <bottom style="thin"/>
    </border>
    <border>
      <left style="medium"/>
      <right style="medium"/>
      <top>
        <color indexed="63"/>
      </top>
      <bottom style="medium"/>
    </border>
    <border>
      <left style="medium"/>
      <right style="medium"/>
      <top style="medium"/>
      <bottom style="thin"/>
    </border>
    <border>
      <left>
        <color indexed="63"/>
      </left>
      <right style="thin"/>
      <top style="thin"/>
      <bottom style="thin"/>
    </border>
    <border>
      <left>
        <color indexed="63"/>
      </left>
      <right>
        <color indexed="24"/>
      </right>
      <top>
        <color indexed="63"/>
      </top>
      <bottom style="medium"/>
    </border>
    <border>
      <left>
        <color indexed="63"/>
      </left>
      <right style="medium"/>
      <top>
        <color indexed="24"/>
      </top>
      <bottom>
        <color indexed="24"/>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color indexed="63"/>
      </top>
      <bottom style="thin"/>
    </border>
    <border>
      <left style="medium"/>
      <right style="thin"/>
      <top style="thin"/>
      <bottom style="medium"/>
    </border>
    <border>
      <left style="thin"/>
      <right>
        <color indexed="24"/>
      </right>
      <top style="medium"/>
      <bottom>
        <color indexed="24"/>
      </bottom>
    </border>
    <border>
      <left style="thin"/>
      <right>
        <color indexed="24"/>
      </right>
      <top>
        <color indexed="24"/>
      </top>
      <bottom style="medium"/>
    </border>
    <border>
      <left>
        <color indexed="63"/>
      </left>
      <right style="medium"/>
      <top>
        <color indexed="24"/>
      </top>
      <bottom style="mediu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color indexed="24"/>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0" fontId="63" fillId="30" borderId="4" applyNumberFormat="0" applyAlignment="0" applyProtection="0"/>
    <xf numFmtId="0" fontId="10" fillId="0" borderId="0" applyNumberFormat="0" applyFill="0" applyBorder="0" applyAlignment="0" applyProtection="0"/>
    <xf numFmtId="0" fontId="64" fillId="31" borderId="0" applyNumberFormat="0" applyBorder="0" applyAlignment="0" applyProtection="0"/>
  </cellStyleXfs>
  <cellXfs count="165">
    <xf numFmtId="0" fontId="0" fillId="0" borderId="0" xfId="0" applyAlignment="1">
      <alignment/>
    </xf>
    <xf numFmtId="0" fontId="4" fillId="32" borderId="0" xfId="0" applyNumberFormat="1" applyFont="1" applyFill="1" applyAlignment="1">
      <alignment/>
    </xf>
    <xf numFmtId="0" fontId="0" fillId="32" borderId="10" xfId="0" applyNumberFormat="1" applyFill="1" applyBorder="1" applyAlignment="1">
      <alignment/>
    </xf>
    <xf numFmtId="0" fontId="4" fillId="32" borderId="0" xfId="0" applyNumberFormat="1" applyFont="1" applyFill="1" applyAlignment="1">
      <alignment/>
    </xf>
    <xf numFmtId="182" fontId="4" fillId="32" borderId="11" xfId="0" applyNumberFormat="1" applyFont="1" applyFill="1" applyBorder="1" applyAlignment="1">
      <alignment/>
    </xf>
    <xf numFmtId="0" fontId="5" fillId="33" borderId="11" xfId="0" applyNumberFormat="1" applyFont="1" applyFill="1" applyBorder="1" applyAlignment="1">
      <alignment horizontal="center"/>
    </xf>
    <xf numFmtId="0" fontId="5" fillId="33" borderId="11" xfId="0" applyNumberFormat="1" applyFont="1" applyFill="1" applyBorder="1" applyAlignment="1">
      <alignment/>
    </xf>
    <xf numFmtId="182" fontId="5" fillId="33" borderId="11" xfId="0" applyNumberFormat="1" applyFont="1" applyFill="1" applyBorder="1" applyAlignment="1">
      <alignment/>
    </xf>
    <xf numFmtId="0" fontId="6" fillId="34" borderId="0" xfId="0" applyNumberFormat="1" applyFont="1" applyFill="1" applyAlignment="1">
      <alignment/>
    </xf>
    <xf numFmtId="0" fontId="4" fillId="32" borderId="0" xfId="0" applyNumberFormat="1" applyFont="1" applyFill="1" applyAlignment="1">
      <alignment horizontal="right"/>
    </xf>
    <xf numFmtId="183" fontId="0" fillId="32" borderId="12" xfId="0" applyNumberFormat="1" applyFill="1" applyBorder="1" applyAlignment="1" applyProtection="1">
      <alignment/>
      <protection hidden="1"/>
    </xf>
    <xf numFmtId="0" fontId="7" fillId="32" borderId="0" xfId="0" applyNumberFormat="1" applyFont="1" applyFill="1" applyAlignment="1">
      <alignment/>
    </xf>
    <xf numFmtId="0" fontId="4" fillId="32" borderId="0" xfId="0" applyNumberFormat="1" applyFont="1" applyFill="1" applyAlignment="1">
      <alignment/>
    </xf>
    <xf numFmtId="0" fontId="4" fillId="32" borderId="0" xfId="0" applyNumberFormat="1" applyFont="1" applyFill="1" applyAlignment="1">
      <alignment/>
    </xf>
    <xf numFmtId="0" fontId="4" fillId="32" borderId="0" xfId="0" applyNumberFormat="1" applyFont="1" applyFill="1" applyAlignment="1">
      <alignment/>
    </xf>
    <xf numFmtId="0" fontId="11" fillId="32" borderId="0" xfId="0" applyFont="1" applyFill="1" applyAlignment="1">
      <alignment horizontal="center"/>
    </xf>
    <xf numFmtId="0" fontId="12" fillId="32" borderId="0" xfId="0" applyFont="1" applyFill="1" applyAlignment="1">
      <alignment horizontal="center"/>
    </xf>
    <xf numFmtId="0" fontId="12" fillId="32" borderId="0" xfId="0" applyFont="1" applyFill="1" applyBorder="1" applyAlignment="1">
      <alignment horizontal="center"/>
    </xf>
    <xf numFmtId="0" fontId="11" fillId="32" borderId="0" xfId="0" applyFont="1" applyFill="1" applyBorder="1" applyAlignment="1">
      <alignment horizontal="center"/>
    </xf>
    <xf numFmtId="0" fontId="12" fillId="32" borderId="13" xfId="0" applyFont="1" applyFill="1" applyBorder="1" applyAlignment="1">
      <alignment horizontal="center"/>
    </xf>
    <xf numFmtId="0" fontId="12" fillId="32" borderId="14" xfId="0" applyFont="1" applyFill="1" applyBorder="1" applyAlignment="1">
      <alignment horizontal="center"/>
    </xf>
    <xf numFmtId="0" fontId="12" fillId="32" borderId="15" xfId="0" applyFont="1" applyFill="1" applyBorder="1" applyAlignment="1">
      <alignment horizontal="center"/>
    </xf>
    <xf numFmtId="0" fontId="12" fillId="32" borderId="16" xfId="0" applyFont="1" applyFill="1" applyBorder="1" applyAlignment="1">
      <alignment horizontal="center"/>
    </xf>
    <xf numFmtId="0" fontId="13" fillId="32" borderId="0" xfId="0" applyFont="1" applyFill="1" applyBorder="1" applyAlignment="1">
      <alignment horizontal="left"/>
    </xf>
    <xf numFmtId="0" fontId="18" fillId="32" borderId="17" xfId="0" applyFont="1" applyFill="1" applyBorder="1" applyAlignment="1">
      <alignment horizontal="center" vertical="center"/>
    </xf>
    <xf numFmtId="0" fontId="12" fillId="32" borderId="17" xfId="0" applyFont="1" applyFill="1" applyBorder="1" applyAlignment="1">
      <alignment horizontal="center" vertical="center"/>
    </xf>
    <xf numFmtId="0" fontId="11" fillId="32" borderId="18" xfId="0" applyFont="1" applyFill="1" applyBorder="1" applyAlignment="1">
      <alignment horizontal="center" vertical="center"/>
    </xf>
    <xf numFmtId="0" fontId="12" fillId="32" borderId="19" xfId="0" applyFont="1" applyFill="1" applyBorder="1" applyAlignment="1">
      <alignment horizontal="center"/>
    </xf>
    <xf numFmtId="0" fontId="12" fillId="32" borderId="20" xfId="0" applyFont="1" applyFill="1" applyBorder="1" applyAlignment="1">
      <alignment horizontal="center"/>
    </xf>
    <xf numFmtId="0" fontId="12" fillId="32" borderId="21" xfId="0" applyFont="1" applyFill="1" applyBorder="1" applyAlignment="1">
      <alignment horizontal="center"/>
    </xf>
    <xf numFmtId="0" fontId="15" fillId="32" borderId="0" xfId="0" applyFont="1" applyFill="1" applyBorder="1" applyAlignment="1">
      <alignment horizontal="center"/>
    </xf>
    <xf numFmtId="0" fontId="13" fillId="32" borderId="0" xfId="0" applyFont="1" applyFill="1" applyBorder="1" applyAlignment="1">
      <alignment horizontal="center"/>
    </xf>
    <xf numFmtId="0" fontId="12" fillId="32" borderId="22" xfId="0" applyFont="1" applyFill="1" applyBorder="1" applyAlignment="1">
      <alignment horizontal="center"/>
    </xf>
    <xf numFmtId="0" fontId="12" fillId="32" borderId="23" xfId="0" applyFont="1" applyFill="1" applyBorder="1" applyAlignment="1">
      <alignment horizontal="center"/>
    </xf>
    <xf numFmtId="0" fontId="12" fillId="32" borderId="24" xfId="0" applyFont="1" applyFill="1" applyBorder="1" applyAlignment="1">
      <alignment horizontal="center"/>
    </xf>
    <xf numFmtId="0" fontId="13" fillId="32" borderId="17" xfId="0" applyFont="1" applyFill="1" applyBorder="1" applyAlignment="1">
      <alignment horizontal="center" vertical="center"/>
    </xf>
    <xf numFmtId="0" fontId="14" fillId="32" borderId="17" xfId="0" applyFont="1" applyFill="1" applyBorder="1" applyAlignment="1">
      <alignment horizontal="center" vertical="center"/>
    </xf>
    <xf numFmtId="0" fontId="22" fillId="32" borderId="0" xfId="0" applyFont="1" applyFill="1" applyAlignment="1">
      <alignment horizontal="center"/>
    </xf>
    <xf numFmtId="0" fontId="11" fillId="32" borderId="14" xfId="0" applyFont="1" applyFill="1" applyBorder="1" applyAlignment="1">
      <alignment horizontal="center"/>
    </xf>
    <xf numFmtId="0" fontId="14" fillId="32" borderId="25" xfId="0" applyFont="1" applyFill="1" applyBorder="1" applyAlignment="1">
      <alignment horizontal="center" vertical="center"/>
    </xf>
    <xf numFmtId="0" fontId="14" fillId="32" borderId="0" xfId="0" applyFont="1" applyFill="1" applyBorder="1" applyAlignment="1">
      <alignment horizontal="center"/>
    </xf>
    <xf numFmtId="0" fontId="14" fillId="32" borderId="0" xfId="0" applyFont="1" applyFill="1" applyBorder="1" applyAlignment="1">
      <alignment horizontal="right"/>
    </xf>
    <xf numFmtId="0" fontId="17" fillId="32" borderId="26" xfId="0" applyFont="1" applyFill="1" applyBorder="1" applyAlignment="1">
      <alignment horizontal="left" vertical="center"/>
    </xf>
    <xf numFmtId="0" fontId="17" fillId="32" borderId="27" xfId="0" applyFont="1" applyFill="1" applyBorder="1" applyAlignment="1">
      <alignment horizontal="left"/>
    </xf>
    <xf numFmtId="0" fontId="19" fillId="0" borderId="28" xfId="0" applyFont="1" applyBorder="1" applyAlignment="1">
      <alignment horizontal="center" vertical="center"/>
    </xf>
    <xf numFmtId="0" fontId="26" fillId="32" borderId="17" xfId="0" applyFont="1" applyFill="1" applyBorder="1" applyAlignment="1">
      <alignment horizontal="center" vertical="center"/>
    </xf>
    <xf numFmtId="0" fontId="14" fillId="32" borderId="29" xfId="0" applyFont="1" applyFill="1" applyBorder="1" applyAlignment="1">
      <alignment horizontal="center" vertical="center"/>
    </xf>
    <xf numFmtId="0" fontId="17" fillId="32" borderId="30" xfId="0" applyFont="1" applyFill="1" applyBorder="1" applyAlignment="1">
      <alignment horizontal="left" vertical="center"/>
    </xf>
    <xf numFmtId="0" fontId="17" fillId="32" borderId="31" xfId="0" applyFont="1" applyFill="1" applyBorder="1" applyAlignment="1">
      <alignment horizontal="left"/>
    </xf>
    <xf numFmtId="0" fontId="29" fillId="32" borderId="18" xfId="0" applyFont="1" applyFill="1" applyBorder="1" applyAlignment="1">
      <alignment horizontal="center" vertical="center"/>
    </xf>
    <xf numFmtId="0" fontId="13" fillId="32" borderId="32" xfId="0" applyFont="1" applyFill="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13" fillId="32" borderId="35" xfId="0" applyFont="1" applyFill="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13" fillId="32" borderId="38" xfId="0" applyFont="1" applyFill="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16" fillId="32" borderId="13" xfId="0" applyFont="1" applyFill="1" applyBorder="1" applyAlignment="1">
      <alignment horizontal="center" vertical="center"/>
    </xf>
    <xf numFmtId="0" fontId="16" fillId="32" borderId="41" xfId="0" applyFont="1" applyFill="1" applyBorder="1" applyAlignment="1">
      <alignment horizontal="center" vertical="center"/>
    </xf>
    <xf numFmtId="0" fontId="16" fillId="32" borderId="42" xfId="0" applyFont="1" applyFill="1" applyBorder="1" applyAlignment="1">
      <alignment horizontal="center" vertical="center"/>
    </xf>
    <xf numFmtId="0" fontId="21" fillId="32" borderId="43" xfId="0" applyFont="1" applyFill="1" applyBorder="1" applyAlignment="1">
      <alignment horizontal="center" vertical="center"/>
    </xf>
    <xf numFmtId="0" fontId="21" fillId="0" borderId="26" xfId="0" applyFont="1" applyBorder="1" applyAlignment="1">
      <alignment horizontal="center" vertical="center"/>
    </xf>
    <xf numFmtId="0" fontId="14" fillId="32" borderId="32" xfId="0" applyFont="1" applyFill="1" applyBorder="1" applyAlignment="1">
      <alignment horizontal="center" vertical="center"/>
    </xf>
    <xf numFmtId="0" fontId="0" fillId="0" borderId="33" xfId="0" applyBorder="1" applyAlignment="1">
      <alignment horizontal="center" vertical="center"/>
    </xf>
    <xf numFmtId="0" fontId="0" fillId="0" borderId="28" xfId="0" applyBorder="1" applyAlignment="1">
      <alignment horizontal="center" vertical="center"/>
    </xf>
    <xf numFmtId="0" fontId="13" fillId="32" borderId="44"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20" fillId="0" borderId="33" xfId="0" applyFont="1" applyBorder="1" applyAlignment="1">
      <alignment horizontal="center" vertical="center"/>
    </xf>
    <xf numFmtId="0" fontId="20" fillId="0" borderId="28" xfId="0" applyFont="1" applyBorder="1" applyAlignment="1">
      <alignment horizontal="center" vertical="center"/>
    </xf>
    <xf numFmtId="0" fontId="15" fillId="32" borderId="15" xfId="0" applyFont="1" applyFill="1" applyBorder="1" applyAlignment="1">
      <alignment horizontal="center"/>
    </xf>
    <xf numFmtId="0" fontId="15" fillId="32" borderId="0" xfId="0" applyFont="1" applyFill="1" applyBorder="1" applyAlignment="1">
      <alignment horizontal="center"/>
    </xf>
    <xf numFmtId="0" fontId="15" fillId="32" borderId="0" xfId="0" applyFont="1" applyFill="1" applyBorder="1" applyAlignment="1">
      <alignment/>
    </xf>
    <xf numFmtId="0" fontId="17" fillId="32" borderId="0" xfId="0" applyFont="1" applyFill="1" applyBorder="1" applyAlignment="1">
      <alignment horizontal="left"/>
    </xf>
    <xf numFmtId="0" fontId="17" fillId="32" borderId="0" xfId="0" applyFont="1" applyFill="1" applyBorder="1" applyAlignment="1">
      <alignment/>
    </xf>
    <xf numFmtId="0" fontId="17" fillId="32" borderId="30" xfId="0" applyFont="1" applyFill="1" applyBorder="1" applyAlignment="1">
      <alignment/>
    </xf>
    <xf numFmtId="0" fontId="12" fillId="32" borderId="0" xfId="0" applyFont="1" applyFill="1" applyAlignment="1">
      <alignment horizontal="left"/>
    </xf>
    <xf numFmtId="0" fontId="13" fillId="32" borderId="0" xfId="0" applyFont="1" applyFill="1" applyAlignment="1">
      <alignment/>
    </xf>
    <xf numFmtId="0" fontId="13" fillId="32" borderId="30" xfId="0" applyFont="1" applyFill="1" applyBorder="1" applyAlignment="1">
      <alignment/>
    </xf>
    <xf numFmtId="0" fontId="12" fillId="32" borderId="15" xfId="0" applyFont="1" applyFill="1" applyBorder="1" applyAlignment="1">
      <alignment horizontal="left"/>
    </xf>
    <xf numFmtId="0" fontId="13" fillId="32" borderId="0" xfId="0" applyFont="1" applyFill="1" applyBorder="1" applyAlignment="1">
      <alignment/>
    </xf>
    <xf numFmtId="0" fontId="12" fillId="32" borderId="47" xfId="0" applyFont="1" applyFill="1" applyBorder="1" applyAlignment="1">
      <alignment horizontal="center" vertical="center" wrapText="1"/>
    </xf>
    <xf numFmtId="0" fontId="13" fillId="32" borderId="18" xfId="0" applyFont="1" applyFill="1" applyBorder="1" applyAlignment="1">
      <alignment horizontal="center" vertical="center" wrapText="1"/>
    </xf>
    <xf numFmtId="0" fontId="13" fillId="32" borderId="48" xfId="0" applyFont="1" applyFill="1" applyBorder="1" applyAlignment="1">
      <alignment horizontal="center" vertical="center" wrapText="1"/>
    </xf>
    <xf numFmtId="0" fontId="15" fillId="32" borderId="0" xfId="0" applyFont="1" applyFill="1" applyBorder="1" applyAlignment="1">
      <alignment horizontal="center" vertical="center"/>
    </xf>
    <xf numFmtId="0" fontId="15" fillId="32" borderId="22" xfId="0" applyFont="1" applyFill="1" applyBorder="1" applyAlignment="1">
      <alignment horizontal="center" vertical="center"/>
    </xf>
    <xf numFmtId="0" fontId="13" fillId="32" borderId="0" xfId="0" applyFont="1" applyFill="1" applyBorder="1" applyAlignment="1">
      <alignment horizontal="center"/>
    </xf>
    <xf numFmtId="0" fontId="13" fillId="32" borderId="22" xfId="0" applyFont="1" applyFill="1" applyBorder="1" applyAlignment="1">
      <alignment horizontal="center"/>
    </xf>
    <xf numFmtId="0" fontId="13" fillId="32" borderId="0" xfId="0" applyFont="1" applyFill="1" applyBorder="1" applyAlignment="1">
      <alignment horizontal="left" indent="2"/>
    </xf>
    <xf numFmtId="0" fontId="15" fillId="32" borderId="49" xfId="0" applyFont="1" applyFill="1" applyBorder="1" applyAlignment="1">
      <alignment horizontal="center" vertical="center"/>
    </xf>
    <xf numFmtId="0" fontId="23" fillId="0" borderId="41" xfId="0" applyFont="1" applyBorder="1" applyAlignment="1">
      <alignment horizontal="center" vertical="center"/>
    </xf>
    <xf numFmtId="0" fontId="23" fillId="0" borderId="42" xfId="0" applyFont="1" applyBorder="1" applyAlignment="1">
      <alignment horizontal="center" vertical="center"/>
    </xf>
    <xf numFmtId="0" fontId="23" fillId="0" borderId="15" xfId="0" applyFont="1" applyBorder="1" applyAlignment="1">
      <alignment horizontal="center" vertical="center"/>
    </xf>
    <xf numFmtId="0" fontId="23" fillId="0" borderId="0" xfId="0" applyFont="1" applyAlignment="1">
      <alignment horizontal="center" vertical="center"/>
    </xf>
    <xf numFmtId="0" fontId="23" fillId="0" borderId="30" xfId="0" applyFont="1" applyBorder="1" applyAlignment="1">
      <alignment horizontal="center" vertical="center"/>
    </xf>
    <xf numFmtId="0" fontId="23" fillId="0" borderId="50" xfId="0" applyFont="1" applyBorder="1" applyAlignment="1">
      <alignment horizontal="center" vertical="center"/>
    </xf>
    <xf numFmtId="0" fontId="23" fillId="0" borderId="29" xfId="0" applyFont="1" applyBorder="1" applyAlignment="1">
      <alignment horizontal="center" vertical="center"/>
    </xf>
    <xf numFmtId="0" fontId="23" fillId="0" borderId="51" xfId="0" applyFont="1" applyBorder="1" applyAlignment="1">
      <alignment horizontal="center" vertical="center"/>
    </xf>
    <xf numFmtId="0" fontId="13" fillId="32" borderId="32" xfId="0" applyFont="1" applyFill="1" applyBorder="1" applyAlignment="1">
      <alignment horizontal="center" vertical="center"/>
    </xf>
    <xf numFmtId="0" fontId="13" fillId="32" borderId="33" xfId="0" applyFont="1" applyFill="1" applyBorder="1" applyAlignment="1">
      <alignment horizontal="center" vertical="center"/>
    </xf>
    <xf numFmtId="0" fontId="0" fillId="0" borderId="33" xfId="0" applyFont="1" applyBorder="1" applyAlignment="1">
      <alignment horizontal="center" vertical="center"/>
    </xf>
    <xf numFmtId="0" fontId="0" fillId="0" borderId="28" xfId="0" applyFont="1" applyBorder="1" applyAlignment="1">
      <alignment horizontal="center" vertical="center"/>
    </xf>
    <xf numFmtId="0" fontId="19" fillId="0" borderId="32" xfId="0" applyFont="1" applyBorder="1" applyAlignment="1">
      <alignment horizontal="center" vertical="center"/>
    </xf>
    <xf numFmtId="0" fontId="0" fillId="0" borderId="34" xfId="0" applyBorder="1" applyAlignment="1">
      <alignment horizontal="center" vertical="center"/>
    </xf>
    <xf numFmtId="0" fontId="12" fillId="32" borderId="50" xfId="0" applyFont="1" applyFill="1" applyBorder="1" applyAlignment="1">
      <alignment horizontal="left"/>
    </xf>
    <xf numFmtId="0" fontId="13" fillId="32" borderId="29" xfId="0" applyFont="1" applyFill="1" applyBorder="1" applyAlignment="1">
      <alignment/>
    </xf>
    <xf numFmtId="0" fontId="13" fillId="32" borderId="51" xfId="0" applyFont="1" applyFill="1" applyBorder="1" applyAlignment="1">
      <alignment/>
    </xf>
    <xf numFmtId="0" fontId="14" fillId="32" borderId="13" xfId="0" applyNumberFormat="1"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52" xfId="0" applyBorder="1" applyAlignment="1">
      <alignment horizontal="center" vertical="center" textRotation="255"/>
    </xf>
    <xf numFmtId="0" fontId="15" fillId="32" borderId="53" xfId="0" applyFont="1" applyFill="1" applyBorder="1" applyAlignment="1">
      <alignment horizontal="center" vertical="center"/>
    </xf>
    <xf numFmtId="0" fontId="15" fillId="32" borderId="54" xfId="0" applyFont="1" applyFill="1" applyBorder="1" applyAlignment="1">
      <alignment horizontal="center" vertical="center"/>
    </xf>
    <xf numFmtId="0" fontId="15" fillId="32" borderId="41" xfId="0" applyFont="1" applyFill="1" applyBorder="1" applyAlignment="1">
      <alignment horizontal="center" vertical="center"/>
    </xf>
    <xf numFmtId="0" fontId="15" fillId="32" borderId="55" xfId="0" applyFont="1" applyFill="1" applyBorder="1" applyAlignment="1">
      <alignment horizontal="center" vertical="center"/>
    </xf>
    <xf numFmtId="0" fontId="27" fillId="0" borderId="41" xfId="0" applyNumberFormat="1" applyFont="1" applyBorder="1" applyAlignment="1">
      <alignment horizontal="center" vertical="center" textRotation="255"/>
    </xf>
    <xf numFmtId="0" fontId="28" fillId="0" borderId="42" xfId="0" applyFont="1" applyBorder="1" applyAlignment="1">
      <alignment horizontal="center" vertical="center" textRotation="255"/>
    </xf>
    <xf numFmtId="0" fontId="28" fillId="0" borderId="0" xfId="0" applyFont="1" applyBorder="1" applyAlignment="1">
      <alignment horizontal="center" vertical="center" textRotation="255"/>
    </xf>
    <xf numFmtId="0" fontId="28" fillId="0" borderId="30" xfId="0" applyFont="1" applyBorder="1" applyAlignment="1">
      <alignment horizontal="center" vertical="center" textRotation="255"/>
    </xf>
    <xf numFmtId="0" fontId="28" fillId="0" borderId="29" xfId="0" applyFont="1" applyBorder="1" applyAlignment="1">
      <alignment horizontal="center" vertical="center" textRotation="255"/>
    </xf>
    <xf numFmtId="0" fontId="28" fillId="0" borderId="51" xfId="0" applyFont="1" applyBorder="1" applyAlignment="1">
      <alignment horizontal="center" vertical="center" textRotation="255"/>
    </xf>
    <xf numFmtId="0" fontId="14" fillId="32" borderId="41" xfId="0" applyNumberFormat="1" applyFont="1" applyFill="1" applyBorder="1" applyAlignment="1">
      <alignment horizontal="center" vertical="center" textRotation="255"/>
    </xf>
    <xf numFmtId="0" fontId="0" fillId="0" borderId="0" xfId="0" applyBorder="1" applyAlignment="1">
      <alignment horizontal="center" vertical="center" textRotation="255"/>
    </xf>
    <xf numFmtId="0" fontId="0" fillId="0" borderId="29" xfId="0" applyBorder="1" applyAlignment="1">
      <alignment horizontal="center" vertical="center" textRotation="255"/>
    </xf>
    <xf numFmtId="0" fontId="14" fillId="32" borderId="41" xfId="0" applyFont="1" applyFill="1" applyBorder="1" applyAlignment="1">
      <alignment horizontal="center" vertical="center" textRotation="255"/>
    </xf>
    <xf numFmtId="0" fontId="20" fillId="0" borderId="42" xfId="0" applyFont="1" applyBorder="1" applyAlignment="1">
      <alignment horizontal="center" vertical="center" textRotation="255"/>
    </xf>
    <xf numFmtId="0" fontId="20" fillId="0" borderId="0" xfId="0" applyFont="1" applyBorder="1" applyAlignment="1">
      <alignment horizontal="center" vertical="center" textRotation="255"/>
    </xf>
    <xf numFmtId="0" fontId="20" fillId="0" borderId="30" xfId="0" applyFont="1" applyBorder="1" applyAlignment="1">
      <alignment horizontal="center" vertical="center" textRotation="255"/>
    </xf>
    <xf numFmtId="0" fontId="20" fillId="0" borderId="29" xfId="0" applyFont="1" applyBorder="1" applyAlignment="1">
      <alignment horizontal="center" vertical="center" textRotation="255"/>
    </xf>
    <xf numFmtId="0" fontId="20" fillId="0" borderId="51" xfId="0" applyFont="1" applyBorder="1" applyAlignment="1">
      <alignment horizontal="center" vertical="center" textRotation="255"/>
    </xf>
    <xf numFmtId="0" fontId="24" fillId="32" borderId="13" xfId="0" applyFont="1" applyFill="1" applyBorder="1" applyAlignment="1">
      <alignment horizontal="center" vertical="center"/>
    </xf>
    <xf numFmtId="0" fontId="25" fillId="0" borderId="42" xfId="0" applyFont="1" applyBorder="1" applyAlignment="1">
      <alignment vertical="center"/>
    </xf>
    <xf numFmtId="0" fontId="25" fillId="0" borderId="14" xfId="0" applyFont="1" applyBorder="1" applyAlignment="1">
      <alignment vertical="center"/>
    </xf>
    <xf numFmtId="0" fontId="25" fillId="0" borderId="30" xfId="0" applyFont="1" applyBorder="1" applyAlignment="1">
      <alignment vertical="center"/>
    </xf>
    <xf numFmtId="0" fontId="25" fillId="0" borderId="52" xfId="0" applyFont="1" applyBorder="1" applyAlignment="1">
      <alignment vertical="center"/>
    </xf>
    <xf numFmtId="0" fontId="25" fillId="0" borderId="29" xfId="0" applyFont="1" applyBorder="1" applyAlignment="1">
      <alignment vertical="center"/>
    </xf>
    <xf numFmtId="0" fontId="15" fillId="32" borderId="49" xfId="0" applyFont="1" applyFill="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0" xfId="0" applyFont="1" applyAlignment="1">
      <alignment horizontal="center" vertical="center" wrapText="1"/>
    </xf>
    <xf numFmtId="0" fontId="23" fillId="0" borderId="30"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51" xfId="0" applyFont="1" applyBorder="1" applyAlignment="1">
      <alignment horizontal="center" vertical="center" wrapText="1"/>
    </xf>
    <xf numFmtId="0" fontId="12" fillId="32" borderId="56" xfId="0" applyFont="1" applyFill="1" applyBorder="1" applyAlignment="1">
      <alignment horizontal="center" vertical="center" wrapText="1"/>
    </xf>
    <xf numFmtId="0" fontId="12" fillId="32" borderId="57" xfId="0" applyFont="1" applyFill="1"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13" fillId="32" borderId="13" xfId="0" applyFont="1" applyFill="1" applyBorder="1" applyAlignment="1">
      <alignment horizontal="center" vertical="center"/>
    </xf>
    <xf numFmtId="0" fontId="0" fillId="0" borderId="42" xfId="0" applyBorder="1" applyAlignment="1">
      <alignment horizontal="center" vertical="center"/>
    </xf>
    <xf numFmtId="0" fontId="0" fillId="0" borderId="52" xfId="0" applyBorder="1" applyAlignment="1">
      <alignment horizontal="center" vertical="center"/>
    </xf>
    <xf numFmtId="0" fontId="0" fillId="0" borderId="51" xfId="0" applyBorder="1" applyAlignment="1">
      <alignment horizontal="center" vertical="center"/>
    </xf>
    <xf numFmtId="0" fontId="19" fillId="32" borderId="14" xfId="0" applyFont="1" applyFill="1" applyBorder="1" applyAlignment="1">
      <alignment horizontal="center" vertical="center"/>
    </xf>
    <xf numFmtId="0" fontId="0" fillId="0" borderId="30" xfId="0" applyFont="1" applyBorder="1" applyAlignment="1">
      <alignment horizontal="center" vertical="center"/>
    </xf>
    <xf numFmtId="0" fontId="0" fillId="0" borderId="52" xfId="0" applyFont="1" applyBorder="1" applyAlignment="1">
      <alignment horizontal="center" vertical="center"/>
    </xf>
    <xf numFmtId="0" fontId="0" fillId="0" borderId="51" xfId="0" applyFont="1" applyBorder="1" applyAlignment="1">
      <alignment horizontal="center" vertical="center"/>
    </xf>
    <xf numFmtId="0" fontId="27" fillId="32" borderId="13" xfId="0" applyFont="1" applyFill="1" applyBorder="1" applyAlignment="1">
      <alignment horizontal="left" vertical="center"/>
    </xf>
    <xf numFmtId="0" fontId="20" fillId="0" borderId="42" xfId="0" applyFont="1" applyBorder="1" applyAlignment="1">
      <alignment horizontal="left" vertical="center"/>
    </xf>
    <xf numFmtId="0" fontId="15" fillId="0" borderId="14"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1" xfId="0" applyFont="1" applyBorder="1" applyAlignment="1">
      <alignment horizontal="center" vertical="center" wrapText="1"/>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Followed Hyperlink" xfId="56"/>
    <cellStyle name="良い"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285750</xdr:colOff>
      <xdr:row>0</xdr:row>
      <xdr:rowOff>0</xdr:rowOff>
    </xdr:from>
    <xdr:ext cx="847725" cy="238125"/>
    <xdr:sp>
      <xdr:nvSpPr>
        <xdr:cNvPr id="1" name="Rectangle 4"/>
        <xdr:cNvSpPr>
          <a:spLocks/>
        </xdr:cNvSpPr>
      </xdr:nvSpPr>
      <xdr:spPr>
        <a:xfrm>
          <a:off x="7010400" y="0"/>
          <a:ext cx="847725" cy="23812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oneCellAnchor>
  <xdr:twoCellAnchor>
    <xdr:from>
      <xdr:col>16</xdr:col>
      <xdr:colOff>276225</xdr:colOff>
      <xdr:row>50</xdr:row>
      <xdr:rowOff>0</xdr:rowOff>
    </xdr:from>
    <xdr:to>
      <xdr:col>17</xdr:col>
      <xdr:colOff>142875</xdr:colOff>
      <xdr:row>51</xdr:row>
      <xdr:rowOff>47625</xdr:rowOff>
    </xdr:to>
    <xdr:sp>
      <xdr:nvSpPr>
        <xdr:cNvPr id="2" name="Oval 14"/>
        <xdr:cNvSpPr>
          <a:spLocks/>
        </xdr:cNvSpPr>
      </xdr:nvSpPr>
      <xdr:spPr>
        <a:xfrm>
          <a:off x="7286625" y="13001625"/>
          <a:ext cx="219075" cy="219075"/>
        </a:xfrm>
        <a:prstGeom prst="ellipse">
          <a:avLst/>
        </a:prstGeom>
        <a:noFill/>
        <a:ln w="9525" cmpd="sng">
          <a:solidFill>
            <a:srgbClr val="000000"/>
          </a:solidFill>
          <a:prstDash val="dash"/>
          <a:headEnd type="none"/>
          <a:tailEnd type="none"/>
        </a:ln>
      </xdr:spPr>
      <xdr:txBody>
        <a:bodyPr vertOverflow="clip" wrap="square" lIns="27432" tIns="18288" rIns="0" bIns="0"/>
        <a:p>
          <a:pPr algn="l">
            <a:defRPr/>
          </a:pPr>
          <a:r>
            <a:rPr lang="en-US" cap="none" sz="900" b="0" i="0" u="none" baseline="0">
              <a:solidFill>
                <a:srgbClr val="000000"/>
              </a:solidFill>
            </a:rPr>
            <a:t>印</a:t>
          </a:r>
        </a:p>
      </xdr:txBody>
    </xdr:sp>
    <xdr:clientData/>
  </xdr:twoCellAnchor>
  <xdr:twoCellAnchor>
    <xdr:from>
      <xdr:col>14</xdr:col>
      <xdr:colOff>1019175</xdr:colOff>
      <xdr:row>7</xdr:row>
      <xdr:rowOff>123825</xdr:rowOff>
    </xdr:from>
    <xdr:to>
      <xdr:col>14</xdr:col>
      <xdr:colOff>1228725</xdr:colOff>
      <xdr:row>8</xdr:row>
      <xdr:rowOff>123825</xdr:rowOff>
    </xdr:to>
    <xdr:sp>
      <xdr:nvSpPr>
        <xdr:cNvPr id="3" name="Oval 15"/>
        <xdr:cNvSpPr>
          <a:spLocks/>
        </xdr:cNvSpPr>
      </xdr:nvSpPr>
      <xdr:spPr>
        <a:xfrm>
          <a:off x="6467475" y="2076450"/>
          <a:ext cx="209550" cy="228600"/>
        </a:xfrm>
        <a:prstGeom prst="ellipse">
          <a:avLst/>
        </a:prstGeom>
        <a:noFill/>
        <a:ln w="9525" cmpd="sng">
          <a:solidFill>
            <a:srgbClr val="000000"/>
          </a:solidFill>
          <a:prstDash val="dash"/>
          <a:headEnd type="none"/>
          <a:tailEnd type="none"/>
        </a:ln>
      </xdr:spPr>
      <xdr:txBody>
        <a:bodyPr vertOverflow="clip" wrap="square" lIns="27432" tIns="18288" rIns="0" bIns="0"/>
        <a:p>
          <a:pPr algn="l">
            <a:defRPr/>
          </a:pPr>
          <a:r>
            <a:rPr lang="en-US" cap="none" sz="900" b="0" i="0" u="none" baseline="0">
              <a:solidFill>
                <a:srgbClr val="000000"/>
              </a:solidFill>
            </a:rPr>
            <a:t>印</a:t>
          </a:r>
        </a:p>
      </xdr:txBody>
    </xdr:sp>
    <xdr:clientData/>
  </xdr:twoCellAnchor>
  <xdr:oneCellAnchor>
    <xdr:from>
      <xdr:col>13</xdr:col>
      <xdr:colOff>0</xdr:colOff>
      <xdr:row>0</xdr:row>
      <xdr:rowOff>0</xdr:rowOff>
    </xdr:from>
    <xdr:ext cx="866775" cy="228600"/>
    <xdr:sp>
      <xdr:nvSpPr>
        <xdr:cNvPr id="4" name="Rectangle 17"/>
        <xdr:cNvSpPr>
          <a:spLocks/>
        </xdr:cNvSpPr>
      </xdr:nvSpPr>
      <xdr:spPr>
        <a:xfrm>
          <a:off x="4000500" y="0"/>
          <a:ext cx="866775" cy="22860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U54"/>
  <sheetViews>
    <sheetView tabSelected="1" zoomScalePageLayoutView="0" workbookViewId="0" topLeftCell="A20">
      <selection activeCell="F19" sqref="F19:J19"/>
    </sheetView>
  </sheetViews>
  <sheetFormatPr defaultColWidth="8.88671875" defaultRowHeight="15"/>
  <cols>
    <col min="1" max="1" width="1.4375" style="15" customWidth="1"/>
    <col min="2" max="2" width="4.10546875" style="15" customWidth="1"/>
    <col min="3" max="3" width="3.10546875" style="15" customWidth="1"/>
    <col min="4" max="4" width="4.4453125" style="15" customWidth="1"/>
    <col min="5" max="5" width="4.88671875" style="15" customWidth="1"/>
    <col min="6" max="6" width="4.4453125" style="15" customWidth="1"/>
    <col min="7" max="9" width="4.5546875" style="15" customWidth="1"/>
    <col min="10" max="10" width="1.88671875" style="15" customWidth="1"/>
    <col min="11" max="11" width="4.5546875" style="15" customWidth="1"/>
    <col min="12" max="12" width="1.99609375" style="15" customWidth="1"/>
    <col min="13" max="13" width="2.10546875" style="15" customWidth="1"/>
    <col min="14" max="14" width="16.88671875" style="15" customWidth="1"/>
    <col min="15" max="15" width="14.88671875" style="15" customWidth="1"/>
    <col min="16" max="16" width="3.3359375" style="15" customWidth="1"/>
    <col min="17" max="17" width="4.10546875" style="15" bestFit="1" customWidth="1"/>
    <col min="18" max="18" width="3.10546875" style="15" customWidth="1"/>
    <col min="19" max="19" width="18.4453125" style="15" customWidth="1"/>
    <col min="20" max="16384" width="8.88671875" style="15" customWidth="1"/>
  </cols>
  <sheetData>
    <row r="1" spans="2:19" ht="30" customHeight="1" thickBot="1">
      <c r="B1" s="16"/>
      <c r="C1" s="17"/>
      <c r="D1" s="17"/>
      <c r="E1" s="17"/>
      <c r="F1" s="17"/>
      <c r="G1" s="17"/>
      <c r="H1" s="17"/>
      <c r="I1" s="17"/>
      <c r="J1" s="17"/>
      <c r="K1" s="17"/>
      <c r="L1" s="17"/>
      <c r="M1" s="17"/>
      <c r="N1" s="17"/>
      <c r="O1" s="17"/>
      <c r="P1" s="17"/>
      <c r="Q1" s="17"/>
      <c r="R1" s="17"/>
      <c r="S1" s="17"/>
    </row>
    <row r="2" spans="2:20" ht="30" customHeight="1" thickBot="1">
      <c r="B2" s="17"/>
      <c r="C2" s="59" t="s">
        <v>319</v>
      </c>
      <c r="D2" s="60"/>
      <c r="E2" s="60"/>
      <c r="F2" s="60"/>
      <c r="G2" s="60"/>
      <c r="H2" s="60"/>
      <c r="I2" s="60"/>
      <c r="J2" s="60"/>
      <c r="K2" s="60"/>
      <c r="L2" s="60"/>
      <c r="M2" s="60"/>
      <c r="N2" s="60"/>
      <c r="O2" s="60"/>
      <c r="P2" s="60"/>
      <c r="Q2" s="60"/>
      <c r="R2" s="60"/>
      <c r="S2" s="61"/>
      <c r="T2" s="38"/>
    </row>
    <row r="3" spans="2:20" ht="21.75" customHeight="1">
      <c r="B3" s="17"/>
      <c r="C3" s="19" t="s">
        <v>315</v>
      </c>
      <c r="D3" s="137"/>
      <c r="E3" s="138"/>
      <c r="F3" s="138"/>
      <c r="G3" s="138"/>
      <c r="H3" s="138"/>
      <c r="I3" s="138"/>
      <c r="J3" s="139"/>
      <c r="K3" s="109" t="s">
        <v>325</v>
      </c>
      <c r="L3" s="116" t="s">
        <v>326</v>
      </c>
      <c r="M3" s="117"/>
      <c r="N3" s="158" t="s">
        <v>316</v>
      </c>
      <c r="O3" s="159"/>
      <c r="P3" s="150" t="s">
        <v>321</v>
      </c>
      <c r="Q3" s="151"/>
      <c r="R3" s="62">
        <v>30</v>
      </c>
      <c r="S3" s="43" t="s">
        <v>336</v>
      </c>
      <c r="T3" s="38"/>
    </row>
    <row r="4" spans="2:20" ht="19.5" customHeight="1" thickBot="1">
      <c r="B4" s="17"/>
      <c r="C4" s="20" t="s">
        <v>317</v>
      </c>
      <c r="D4" s="140"/>
      <c r="E4" s="141"/>
      <c r="F4" s="141"/>
      <c r="G4" s="141"/>
      <c r="H4" s="141"/>
      <c r="I4" s="141"/>
      <c r="J4" s="142"/>
      <c r="K4" s="110"/>
      <c r="L4" s="118"/>
      <c r="M4" s="119"/>
      <c r="N4" s="160"/>
      <c r="O4" s="161"/>
      <c r="P4" s="152"/>
      <c r="Q4" s="153"/>
      <c r="R4" s="63"/>
      <c r="S4" s="42" t="s">
        <v>311</v>
      </c>
      <c r="T4" s="18"/>
    </row>
    <row r="5" spans="2:20" ht="16.5" customHeight="1" thickBot="1">
      <c r="B5" s="17"/>
      <c r="C5" s="20" t="s">
        <v>318</v>
      </c>
      <c r="D5" s="140"/>
      <c r="E5" s="141"/>
      <c r="F5" s="141"/>
      <c r="G5" s="141"/>
      <c r="H5" s="141"/>
      <c r="I5" s="141"/>
      <c r="J5" s="142"/>
      <c r="K5" s="110"/>
      <c r="L5" s="118"/>
      <c r="M5" s="119"/>
      <c r="N5" s="162"/>
      <c r="O5" s="161"/>
      <c r="P5" s="154" t="s">
        <v>322</v>
      </c>
      <c r="Q5" s="155"/>
      <c r="R5" s="39">
        <v>29</v>
      </c>
      <c r="S5" s="47" t="s">
        <v>336</v>
      </c>
      <c r="T5" s="18"/>
    </row>
    <row r="6" spans="2:20" ht="18" customHeight="1" thickBot="1">
      <c r="B6" s="17"/>
      <c r="C6" s="20" t="s">
        <v>309</v>
      </c>
      <c r="D6" s="143"/>
      <c r="E6" s="144"/>
      <c r="F6" s="144"/>
      <c r="G6" s="144"/>
      <c r="H6" s="144"/>
      <c r="I6" s="144"/>
      <c r="J6" s="145"/>
      <c r="K6" s="111"/>
      <c r="L6" s="120"/>
      <c r="M6" s="121"/>
      <c r="N6" s="163"/>
      <c r="O6" s="164"/>
      <c r="P6" s="156"/>
      <c r="Q6" s="157"/>
      <c r="R6" s="46">
        <v>28</v>
      </c>
      <c r="S6" s="48" t="s">
        <v>336</v>
      </c>
      <c r="T6" s="18"/>
    </row>
    <row r="7" spans="2:20" ht="18" customHeight="1">
      <c r="B7" s="17"/>
      <c r="C7" s="146" t="s">
        <v>320</v>
      </c>
      <c r="D7" s="91"/>
      <c r="E7" s="92"/>
      <c r="F7" s="92"/>
      <c r="G7" s="92"/>
      <c r="H7" s="92"/>
      <c r="I7" s="92"/>
      <c r="J7" s="93"/>
      <c r="K7" s="122" t="s">
        <v>325</v>
      </c>
      <c r="L7" s="125" t="s">
        <v>327</v>
      </c>
      <c r="M7" s="126"/>
      <c r="N7" s="131"/>
      <c r="O7" s="132"/>
      <c r="P7" s="56" t="s">
        <v>310</v>
      </c>
      <c r="Q7" s="57"/>
      <c r="R7" s="57"/>
      <c r="S7" s="58"/>
      <c r="T7" s="18"/>
    </row>
    <row r="8" spans="2:20" ht="18" customHeight="1">
      <c r="B8" s="17"/>
      <c r="C8" s="147"/>
      <c r="D8" s="94"/>
      <c r="E8" s="95"/>
      <c r="F8" s="95"/>
      <c r="G8" s="95"/>
      <c r="H8" s="95"/>
      <c r="I8" s="95"/>
      <c r="J8" s="96"/>
      <c r="K8" s="123"/>
      <c r="L8" s="127"/>
      <c r="M8" s="128"/>
      <c r="N8" s="133"/>
      <c r="O8" s="134"/>
      <c r="P8" s="53" t="s">
        <v>338</v>
      </c>
      <c r="Q8" s="54"/>
      <c r="R8" s="54"/>
      <c r="S8" s="55"/>
      <c r="T8" s="38"/>
    </row>
    <row r="9" spans="2:20" ht="18" customHeight="1">
      <c r="B9" s="17"/>
      <c r="C9" s="148"/>
      <c r="D9" s="94"/>
      <c r="E9" s="95"/>
      <c r="F9" s="95"/>
      <c r="G9" s="95"/>
      <c r="H9" s="95"/>
      <c r="I9" s="95"/>
      <c r="J9" s="96"/>
      <c r="K9" s="123"/>
      <c r="L9" s="127"/>
      <c r="M9" s="128"/>
      <c r="N9" s="133"/>
      <c r="O9" s="134"/>
      <c r="P9" s="53" t="s">
        <v>311</v>
      </c>
      <c r="Q9" s="54"/>
      <c r="R9" s="54"/>
      <c r="S9" s="55"/>
      <c r="T9" s="38"/>
    </row>
    <row r="10" spans="2:20" ht="18" customHeight="1" thickBot="1">
      <c r="B10" s="17"/>
      <c r="C10" s="149"/>
      <c r="D10" s="97"/>
      <c r="E10" s="98"/>
      <c r="F10" s="98"/>
      <c r="G10" s="98"/>
      <c r="H10" s="98"/>
      <c r="I10" s="98"/>
      <c r="J10" s="99"/>
      <c r="K10" s="124"/>
      <c r="L10" s="129"/>
      <c r="M10" s="130"/>
      <c r="N10" s="135"/>
      <c r="O10" s="136"/>
      <c r="P10" s="67" t="s">
        <v>337</v>
      </c>
      <c r="Q10" s="68"/>
      <c r="R10" s="68"/>
      <c r="S10" s="69"/>
      <c r="T10" s="18"/>
    </row>
    <row r="11" spans="2:20" ht="27.75" customHeight="1">
      <c r="B11" s="18"/>
      <c r="C11" s="112" t="s">
        <v>324</v>
      </c>
      <c r="D11" s="113"/>
      <c r="E11" s="113"/>
      <c r="F11" s="113"/>
      <c r="G11" s="113"/>
      <c r="H11" s="113"/>
      <c r="I11" s="113"/>
      <c r="J11" s="113"/>
      <c r="K11" s="113"/>
      <c r="L11" s="114"/>
      <c r="M11" s="114"/>
      <c r="N11" s="114"/>
      <c r="O11" s="113"/>
      <c r="P11" s="87"/>
      <c r="Q11" s="87"/>
      <c r="R11" s="87"/>
      <c r="S11" s="115"/>
      <c r="T11" s="18"/>
    </row>
    <row r="12" spans="2:20" s="16" customFormat="1" ht="25.5" customHeight="1">
      <c r="B12" s="17"/>
      <c r="C12" s="49" t="s">
        <v>305</v>
      </c>
      <c r="D12" s="24" t="s">
        <v>308</v>
      </c>
      <c r="E12" s="25"/>
      <c r="F12" s="100" t="s">
        <v>328</v>
      </c>
      <c r="G12" s="101"/>
      <c r="H12" s="101"/>
      <c r="I12" s="102"/>
      <c r="J12" s="103"/>
      <c r="K12" s="44" t="s">
        <v>323</v>
      </c>
      <c r="L12" s="104" t="s">
        <v>329</v>
      </c>
      <c r="M12" s="65"/>
      <c r="N12" s="66"/>
      <c r="O12" s="100" t="s">
        <v>330</v>
      </c>
      <c r="P12" s="65"/>
      <c r="Q12" s="65"/>
      <c r="R12" s="65"/>
      <c r="S12" s="105"/>
      <c r="T12" s="17"/>
    </row>
    <row r="13" spans="2:20" ht="24" customHeight="1">
      <c r="B13" s="18"/>
      <c r="C13" s="26">
        <v>1</v>
      </c>
      <c r="D13" s="45">
        <v>10</v>
      </c>
      <c r="E13" s="35" t="s">
        <v>304</v>
      </c>
      <c r="F13" s="64"/>
      <c r="G13" s="65"/>
      <c r="H13" s="65"/>
      <c r="I13" s="65"/>
      <c r="J13" s="66"/>
      <c r="K13" s="36"/>
      <c r="L13" s="64"/>
      <c r="M13" s="70"/>
      <c r="N13" s="71"/>
      <c r="O13" s="50"/>
      <c r="P13" s="51"/>
      <c r="Q13" s="51"/>
      <c r="R13" s="51"/>
      <c r="S13" s="52"/>
      <c r="T13" s="18"/>
    </row>
    <row r="14" spans="2:20" ht="24" customHeight="1">
      <c r="B14" s="18"/>
      <c r="C14" s="26">
        <v>2</v>
      </c>
      <c r="D14" s="45"/>
      <c r="E14" s="35"/>
      <c r="F14" s="64"/>
      <c r="G14" s="65"/>
      <c r="H14" s="65"/>
      <c r="I14" s="65"/>
      <c r="J14" s="66"/>
      <c r="K14" s="36"/>
      <c r="L14" s="64"/>
      <c r="M14" s="70"/>
      <c r="N14" s="71"/>
      <c r="O14" s="50"/>
      <c r="P14" s="51"/>
      <c r="Q14" s="51"/>
      <c r="R14" s="51"/>
      <c r="S14" s="52"/>
      <c r="T14" s="18"/>
    </row>
    <row r="15" spans="2:21" ht="24" customHeight="1">
      <c r="B15" s="18"/>
      <c r="C15" s="26">
        <v>3</v>
      </c>
      <c r="D15" s="45"/>
      <c r="E15" s="35"/>
      <c r="F15" s="64"/>
      <c r="G15" s="65"/>
      <c r="H15" s="65"/>
      <c r="I15" s="65"/>
      <c r="J15" s="66"/>
      <c r="K15" s="36"/>
      <c r="L15" s="64"/>
      <c r="M15" s="70"/>
      <c r="N15" s="71"/>
      <c r="O15" s="50"/>
      <c r="P15" s="51"/>
      <c r="Q15" s="51"/>
      <c r="R15" s="51"/>
      <c r="S15" s="52"/>
      <c r="T15" s="18"/>
      <c r="U15" s="37"/>
    </row>
    <row r="16" spans="2:20" ht="24" customHeight="1">
      <c r="B16" s="18"/>
      <c r="C16" s="26">
        <v>4</v>
      </c>
      <c r="D16" s="45"/>
      <c r="E16" s="35"/>
      <c r="F16" s="64"/>
      <c r="G16" s="65"/>
      <c r="H16" s="65"/>
      <c r="I16" s="65"/>
      <c r="J16" s="66"/>
      <c r="K16" s="36"/>
      <c r="L16" s="64"/>
      <c r="M16" s="70"/>
      <c r="N16" s="71"/>
      <c r="O16" s="50"/>
      <c r="P16" s="51"/>
      <c r="Q16" s="51"/>
      <c r="R16" s="51"/>
      <c r="S16" s="52"/>
      <c r="T16" s="18"/>
    </row>
    <row r="17" spans="2:20" ht="24" customHeight="1">
      <c r="B17" s="18"/>
      <c r="C17" s="26">
        <v>5</v>
      </c>
      <c r="D17" s="45"/>
      <c r="E17" s="35"/>
      <c r="F17" s="64"/>
      <c r="G17" s="65"/>
      <c r="H17" s="65"/>
      <c r="I17" s="65"/>
      <c r="J17" s="66"/>
      <c r="K17" s="36"/>
      <c r="L17" s="64"/>
      <c r="M17" s="70"/>
      <c r="N17" s="71"/>
      <c r="O17" s="50"/>
      <c r="P17" s="51"/>
      <c r="Q17" s="51"/>
      <c r="R17" s="51"/>
      <c r="S17" s="52"/>
      <c r="T17" s="18"/>
    </row>
    <row r="18" spans="2:20" ht="24" customHeight="1">
      <c r="B18" s="18"/>
      <c r="C18" s="26">
        <v>6</v>
      </c>
      <c r="D18" s="45"/>
      <c r="E18" s="35"/>
      <c r="F18" s="64"/>
      <c r="G18" s="65"/>
      <c r="H18" s="65"/>
      <c r="I18" s="65"/>
      <c r="J18" s="66"/>
      <c r="K18" s="36"/>
      <c r="L18" s="64"/>
      <c r="M18" s="70"/>
      <c r="N18" s="71"/>
      <c r="O18" s="50"/>
      <c r="P18" s="51"/>
      <c r="Q18" s="51"/>
      <c r="R18" s="51"/>
      <c r="S18" s="52"/>
      <c r="T18" s="18"/>
    </row>
    <row r="19" spans="2:20" ht="24" customHeight="1">
      <c r="B19" s="18"/>
      <c r="C19" s="26">
        <v>7</v>
      </c>
      <c r="D19" s="45"/>
      <c r="E19" s="35"/>
      <c r="F19" s="64"/>
      <c r="G19" s="65"/>
      <c r="H19" s="65"/>
      <c r="I19" s="65"/>
      <c r="J19" s="66"/>
      <c r="K19" s="36"/>
      <c r="L19" s="64"/>
      <c r="M19" s="70"/>
      <c r="N19" s="71"/>
      <c r="O19" s="50"/>
      <c r="P19" s="51"/>
      <c r="Q19" s="51"/>
      <c r="R19" s="51"/>
      <c r="S19" s="52"/>
      <c r="T19" s="18"/>
    </row>
    <row r="20" spans="2:20" ht="24" customHeight="1">
      <c r="B20" s="18"/>
      <c r="C20" s="26">
        <v>8</v>
      </c>
      <c r="D20" s="45"/>
      <c r="E20" s="35"/>
      <c r="F20" s="64"/>
      <c r="G20" s="65"/>
      <c r="H20" s="65"/>
      <c r="I20" s="65"/>
      <c r="J20" s="66"/>
      <c r="K20" s="36"/>
      <c r="L20" s="64"/>
      <c r="M20" s="70"/>
      <c r="N20" s="71"/>
      <c r="O20" s="50"/>
      <c r="P20" s="51"/>
      <c r="Q20" s="51"/>
      <c r="R20" s="51"/>
      <c r="S20" s="52"/>
      <c r="T20" s="18"/>
    </row>
    <row r="21" spans="2:20" ht="24" customHeight="1">
      <c r="B21" s="18"/>
      <c r="C21" s="26">
        <v>9</v>
      </c>
      <c r="D21" s="45"/>
      <c r="E21" s="35"/>
      <c r="F21" s="64"/>
      <c r="G21" s="65"/>
      <c r="H21" s="65"/>
      <c r="I21" s="65"/>
      <c r="J21" s="66"/>
      <c r="K21" s="36"/>
      <c r="L21" s="64"/>
      <c r="M21" s="70"/>
      <c r="N21" s="71"/>
      <c r="O21" s="50"/>
      <c r="P21" s="51"/>
      <c r="Q21" s="51"/>
      <c r="R21" s="51"/>
      <c r="S21" s="52"/>
      <c r="T21" s="18"/>
    </row>
    <row r="22" spans="2:20" ht="24" customHeight="1">
      <c r="B22" s="18"/>
      <c r="C22" s="26">
        <v>10</v>
      </c>
      <c r="D22" s="45"/>
      <c r="E22" s="35"/>
      <c r="F22" s="64"/>
      <c r="G22" s="65"/>
      <c r="H22" s="65"/>
      <c r="I22" s="65"/>
      <c r="J22" s="66"/>
      <c r="K22" s="36"/>
      <c r="L22" s="64"/>
      <c r="M22" s="70"/>
      <c r="N22" s="71"/>
      <c r="O22" s="50"/>
      <c r="P22" s="51"/>
      <c r="Q22" s="51"/>
      <c r="R22" s="51"/>
      <c r="S22" s="52"/>
      <c r="T22" s="18"/>
    </row>
    <row r="23" spans="2:20" ht="24" customHeight="1">
      <c r="B23" s="18"/>
      <c r="C23" s="26">
        <v>11</v>
      </c>
      <c r="D23" s="45"/>
      <c r="E23" s="35"/>
      <c r="F23" s="64"/>
      <c r="G23" s="65"/>
      <c r="H23" s="65"/>
      <c r="I23" s="65"/>
      <c r="J23" s="66"/>
      <c r="K23" s="36"/>
      <c r="L23" s="64"/>
      <c r="M23" s="70"/>
      <c r="N23" s="71"/>
      <c r="O23" s="50"/>
      <c r="P23" s="51"/>
      <c r="Q23" s="51"/>
      <c r="R23" s="51"/>
      <c r="S23" s="52"/>
      <c r="T23" s="18"/>
    </row>
    <row r="24" spans="2:20" ht="24" customHeight="1">
      <c r="B24" s="18"/>
      <c r="C24" s="26">
        <v>12</v>
      </c>
      <c r="D24" s="45"/>
      <c r="E24" s="35"/>
      <c r="F24" s="64"/>
      <c r="G24" s="65"/>
      <c r="H24" s="65"/>
      <c r="I24" s="65"/>
      <c r="J24" s="66"/>
      <c r="K24" s="36"/>
      <c r="L24" s="64"/>
      <c r="M24" s="70"/>
      <c r="N24" s="71"/>
      <c r="O24" s="50"/>
      <c r="P24" s="51"/>
      <c r="Q24" s="51"/>
      <c r="R24" s="51"/>
      <c r="S24" s="52"/>
      <c r="T24" s="18"/>
    </row>
    <row r="25" spans="2:20" ht="24" customHeight="1">
      <c r="B25" s="18"/>
      <c r="C25" s="26">
        <v>13</v>
      </c>
      <c r="D25" s="45"/>
      <c r="E25" s="35"/>
      <c r="F25" s="64"/>
      <c r="G25" s="65"/>
      <c r="H25" s="65"/>
      <c r="I25" s="65"/>
      <c r="J25" s="66"/>
      <c r="K25" s="36"/>
      <c r="L25" s="64"/>
      <c r="M25" s="70"/>
      <c r="N25" s="71"/>
      <c r="O25" s="50"/>
      <c r="P25" s="51"/>
      <c r="Q25" s="51"/>
      <c r="R25" s="51"/>
      <c r="S25" s="52"/>
      <c r="T25" s="18"/>
    </row>
    <row r="26" spans="2:20" ht="24" customHeight="1">
      <c r="B26" s="18"/>
      <c r="C26" s="26">
        <v>14</v>
      </c>
      <c r="D26" s="45"/>
      <c r="E26" s="35"/>
      <c r="F26" s="64"/>
      <c r="G26" s="65"/>
      <c r="H26" s="65"/>
      <c r="I26" s="65"/>
      <c r="J26" s="66"/>
      <c r="K26" s="36"/>
      <c r="L26" s="64"/>
      <c r="M26" s="70"/>
      <c r="N26" s="71"/>
      <c r="O26" s="50"/>
      <c r="P26" s="51"/>
      <c r="Q26" s="51"/>
      <c r="R26" s="51"/>
      <c r="S26" s="52"/>
      <c r="T26" s="18"/>
    </row>
    <row r="27" spans="2:20" ht="24" customHeight="1">
      <c r="B27" s="18"/>
      <c r="C27" s="26">
        <v>15</v>
      </c>
      <c r="D27" s="45"/>
      <c r="E27" s="35"/>
      <c r="F27" s="64"/>
      <c r="G27" s="65"/>
      <c r="H27" s="65"/>
      <c r="I27" s="65"/>
      <c r="J27" s="66"/>
      <c r="K27" s="36"/>
      <c r="L27" s="64"/>
      <c r="M27" s="70"/>
      <c r="N27" s="71"/>
      <c r="O27" s="50"/>
      <c r="P27" s="51"/>
      <c r="Q27" s="51"/>
      <c r="R27" s="51"/>
      <c r="S27" s="52"/>
      <c r="T27" s="18"/>
    </row>
    <row r="28" spans="2:20" ht="24" customHeight="1">
      <c r="B28" s="18"/>
      <c r="C28" s="26">
        <v>16</v>
      </c>
      <c r="D28" s="45"/>
      <c r="E28" s="35"/>
      <c r="F28" s="64"/>
      <c r="G28" s="65"/>
      <c r="H28" s="65"/>
      <c r="I28" s="65"/>
      <c r="J28" s="66"/>
      <c r="K28" s="36"/>
      <c r="L28" s="64"/>
      <c r="M28" s="70"/>
      <c r="N28" s="71"/>
      <c r="O28" s="50"/>
      <c r="P28" s="51"/>
      <c r="Q28" s="51"/>
      <c r="R28" s="51"/>
      <c r="S28" s="52"/>
      <c r="T28" s="18"/>
    </row>
    <row r="29" spans="2:20" ht="24" customHeight="1">
      <c r="B29" s="18"/>
      <c r="C29" s="26">
        <v>17</v>
      </c>
      <c r="D29" s="45"/>
      <c r="E29" s="35"/>
      <c r="F29" s="64"/>
      <c r="G29" s="65"/>
      <c r="H29" s="65"/>
      <c r="I29" s="65"/>
      <c r="J29" s="66"/>
      <c r="K29" s="36"/>
      <c r="L29" s="64"/>
      <c r="M29" s="70"/>
      <c r="N29" s="71"/>
      <c r="O29" s="50"/>
      <c r="P29" s="51"/>
      <c r="Q29" s="51"/>
      <c r="R29" s="51"/>
      <c r="S29" s="52"/>
      <c r="T29" s="18"/>
    </row>
    <row r="30" spans="2:20" ht="24" customHeight="1">
      <c r="B30" s="18"/>
      <c r="C30" s="26">
        <v>18</v>
      </c>
      <c r="D30" s="45"/>
      <c r="E30" s="35"/>
      <c r="F30" s="64"/>
      <c r="G30" s="65"/>
      <c r="H30" s="65"/>
      <c r="I30" s="65"/>
      <c r="J30" s="66"/>
      <c r="K30" s="36"/>
      <c r="L30" s="64"/>
      <c r="M30" s="70"/>
      <c r="N30" s="71"/>
      <c r="O30" s="50"/>
      <c r="P30" s="51"/>
      <c r="Q30" s="51"/>
      <c r="R30" s="51"/>
      <c r="S30" s="52"/>
      <c r="T30" s="18"/>
    </row>
    <row r="31" spans="2:20" ht="24" customHeight="1">
      <c r="B31" s="18"/>
      <c r="C31" s="26">
        <v>19</v>
      </c>
      <c r="D31" s="45"/>
      <c r="E31" s="35"/>
      <c r="F31" s="64"/>
      <c r="G31" s="65"/>
      <c r="H31" s="65"/>
      <c r="I31" s="65"/>
      <c r="J31" s="66"/>
      <c r="K31" s="36"/>
      <c r="L31" s="64"/>
      <c r="M31" s="70"/>
      <c r="N31" s="71"/>
      <c r="O31" s="50"/>
      <c r="P31" s="51"/>
      <c r="Q31" s="51"/>
      <c r="R31" s="51"/>
      <c r="S31" s="52"/>
      <c r="T31" s="18"/>
    </row>
    <row r="32" spans="2:20" ht="24" customHeight="1">
      <c r="B32" s="18"/>
      <c r="C32" s="26">
        <v>20</v>
      </c>
      <c r="D32" s="45"/>
      <c r="E32" s="35"/>
      <c r="F32" s="64"/>
      <c r="G32" s="65"/>
      <c r="H32" s="65"/>
      <c r="I32" s="65"/>
      <c r="J32" s="66"/>
      <c r="K32" s="36"/>
      <c r="L32" s="64"/>
      <c r="M32" s="70"/>
      <c r="N32" s="71"/>
      <c r="O32" s="50"/>
      <c r="P32" s="51"/>
      <c r="Q32" s="51"/>
      <c r="R32" s="51"/>
      <c r="S32" s="52"/>
      <c r="T32" s="18"/>
    </row>
    <row r="33" spans="2:20" ht="24" customHeight="1">
      <c r="B33" s="18"/>
      <c r="C33" s="26">
        <v>21</v>
      </c>
      <c r="D33" s="45"/>
      <c r="E33" s="35"/>
      <c r="F33" s="64"/>
      <c r="G33" s="65"/>
      <c r="H33" s="65"/>
      <c r="I33" s="65"/>
      <c r="J33" s="66"/>
      <c r="K33" s="36"/>
      <c r="L33" s="64"/>
      <c r="M33" s="70"/>
      <c r="N33" s="71"/>
      <c r="O33" s="50"/>
      <c r="P33" s="51"/>
      <c r="Q33" s="51"/>
      <c r="R33" s="51"/>
      <c r="S33" s="52"/>
      <c r="T33" s="18"/>
    </row>
    <row r="34" spans="2:20" ht="24" customHeight="1">
      <c r="B34" s="18"/>
      <c r="C34" s="26">
        <v>22</v>
      </c>
      <c r="D34" s="45"/>
      <c r="E34" s="35"/>
      <c r="F34" s="64"/>
      <c r="G34" s="65"/>
      <c r="H34" s="65"/>
      <c r="I34" s="65"/>
      <c r="J34" s="66"/>
      <c r="K34" s="36"/>
      <c r="L34" s="64"/>
      <c r="M34" s="70"/>
      <c r="N34" s="71"/>
      <c r="O34" s="50"/>
      <c r="P34" s="51"/>
      <c r="Q34" s="51"/>
      <c r="R34" s="51"/>
      <c r="S34" s="52"/>
      <c r="T34" s="18"/>
    </row>
    <row r="35" spans="2:20" ht="24" customHeight="1">
      <c r="B35" s="18"/>
      <c r="C35" s="26">
        <v>23</v>
      </c>
      <c r="D35" s="45"/>
      <c r="E35" s="35"/>
      <c r="F35" s="64"/>
      <c r="G35" s="65"/>
      <c r="H35" s="65"/>
      <c r="I35" s="65"/>
      <c r="J35" s="66"/>
      <c r="K35" s="36"/>
      <c r="L35" s="64"/>
      <c r="M35" s="70"/>
      <c r="N35" s="71"/>
      <c r="O35" s="50"/>
      <c r="P35" s="51"/>
      <c r="Q35" s="51"/>
      <c r="R35" s="51"/>
      <c r="S35" s="52"/>
      <c r="T35" s="18"/>
    </row>
    <row r="36" spans="2:20" ht="24" customHeight="1">
      <c r="B36" s="18"/>
      <c r="C36" s="26">
        <v>24</v>
      </c>
      <c r="D36" s="45"/>
      <c r="E36" s="35"/>
      <c r="F36" s="64"/>
      <c r="G36" s="65"/>
      <c r="H36" s="65"/>
      <c r="I36" s="65"/>
      <c r="J36" s="66"/>
      <c r="K36" s="36"/>
      <c r="L36" s="64"/>
      <c r="M36" s="70"/>
      <c r="N36" s="71"/>
      <c r="O36" s="50"/>
      <c r="P36" s="51"/>
      <c r="Q36" s="51"/>
      <c r="R36" s="51"/>
      <c r="S36" s="52"/>
      <c r="T36" s="18"/>
    </row>
    <row r="37" spans="2:20" ht="24" customHeight="1">
      <c r="B37" s="18"/>
      <c r="C37" s="26">
        <v>25</v>
      </c>
      <c r="D37" s="45"/>
      <c r="E37" s="35"/>
      <c r="F37" s="64"/>
      <c r="G37" s="65"/>
      <c r="H37" s="65"/>
      <c r="I37" s="65"/>
      <c r="J37" s="66"/>
      <c r="K37" s="36"/>
      <c r="L37" s="64"/>
      <c r="M37" s="70"/>
      <c r="N37" s="71"/>
      <c r="O37" s="50"/>
      <c r="P37" s="51"/>
      <c r="Q37" s="51"/>
      <c r="R37" s="51"/>
      <c r="S37" s="52"/>
      <c r="T37" s="18"/>
    </row>
    <row r="38" spans="2:20" s="16" customFormat="1" ht="12.75">
      <c r="B38" s="17"/>
      <c r="C38" s="83" t="s">
        <v>306</v>
      </c>
      <c r="D38" s="75" t="s">
        <v>339</v>
      </c>
      <c r="E38" s="76"/>
      <c r="F38" s="76"/>
      <c r="G38" s="76"/>
      <c r="H38" s="76"/>
      <c r="I38" s="76"/>
      <c r="J38" s="76"/>
      <c r="K38" s="76"/>
      <c r="L38" s="76"/>
      <c r="M38" s="76"/>
      <c r="N38" s="76"/>
      <c r="O38" s="76"/>
      <c r="P38" s="76"/>
      <c r="Q38" s="76"/>
      <c r="R38" s="76"/>
      <c r="S38" s="77"/>
      <c r="T38" s="17"/>
    </row>
    <row r="39" spans="2:20" s="16" customFormat="1" ht="13.5">
      <c r="B39" s="17"/>
      <c r="C39" s="84"/>
      <c r="D39" s="78" t="s">
        <v>340</v>
      </c>
      <c r="E39" s="79"/>
      <c r="F39" s="79"/>
      <c r="G39" s="79"/>
      <c r="H39" s="79"/>
      <c r="I39" s="79"/>
      <c r="J39" s="79"/>
      <c r="K39" s="79"/>
      <c r="L39" s="79"/>
      <c r="M39" s="79"/>
      <c r="N39" s="79"/>
      <c r="O39" s="79"/>
      <c r="P39" s="79"/>
      <c r="Q39" s="79"/>
      <c r="R39" s="79"/>
      <c r="S39" s="80"/>
      <c r="T39" s="17"/>
    </row>
    <row r="40" spans="2:20" s="16" customFormat="1" ht="12" customHeight="1">
      <c r="B40" s="17"/>
      <c r="C40" s="84"/>
      <c r="D40" s="81" t="s">
        <v>341</v>
      </c>
      <c r="E40" s="82"/>
      <c r="F40" s="82"/>
      <c r="G40" s="82"/>
      <c r="H40" s="82"/>
      <c r="I40" s="82"/>
      <c r="J40" s="82"/>
      <c r="K40" s="82"/>
      <c r="L40" s="82"/>
      <c r="M40" s="82"/>
      <c r="N40" s="82"/>
      <c r="O40" s="82"/>
      <c r="P40" s="82"/>
      <c r="Q40" s="82"/>
      <c r="R40" s="82"/>
      <c r="S40" s="80"/>
      <c r="T40" s="17"/>
    </row>
    <row r="41" spans="2:20" s="16" customFormat="1" ht="14.25" thickBot="1">
      <c r="B41" s="17"/>
      <c r="C41" s="85"/>
      <c r="D41" s="106"/>
      <c r="E41" s="107"/>
      <c r="F41" s="107"/>
      <c r="G41" s="107"/>
      <c r="H41" s="107"/>
      <c r="I41" s="107"/>
      <c r="J41" s="107"/>
      <c r="K41" s="107"/>
      <c r="L41" s="107"/>
      <c r="M41" s="107"/>
      <c r="N41" s="107"/>
      <c r="O41" s="107"/>
      <c r="P41" s="107"/>
      <c r="Q41" s="107"/>
      <c r="R41" s="107"/>
      <c r="S41" s="108"/>
      <c r="T41" s="17"/>
    </row>
    <row r="42" spans="3:19" s="16" customFormat="1" ht="7.5" customHeight="1">
      <c r="C42" s="17"/>
      <c r="D42" s="17"/>
      <c r="E42" s="17"/>
      <c r="F42" s="17"/>
      <c r="G42" s="17"/>
      <c r="H42" s="17"/>
      <c r="I42" s="17"/>
      <c r="J42" s="17"/>
      <c r="K42" s="17"/>
      <c r="L42" s="17"/>
      <c r="M42" s="17"/>
      <c r="N42" s="17"/>
      <c r="O42" s="17"/>
      <c r="P42" s="17"/>
      <c r="Q42" s="17"/>
      <c r="R42" s="17"/>
      <c r="S42" s="17"/>
    </row>
    <row r="43" spans="2:20" s="16" customFormat="1" ht="14.25" customHeight="1">
      <c r="B43" s="17"/>
      <c r="C43" s="27"/>
      <c r="D43" s="28"/>
      <c r="E43" s="28"/>
      <c r="F43" s="28"/>
      <c r="G43" s="28"/>
      <c r="H43" s="28"/>
      <c r="I43" s="28"/>
      <c r="J43" s="28"/>
      <c r="K43" s="28"/>
      <c r="L43" s="28"/>
      <c r="M43" s="28"/>
      <c r="N43" s="28"/>
      <c r="O43" s="28"/>
      <c r="P43" s="28"/>
      <c r="Q43" s="28"/>
      <c r="R43" s="28"/>
      <c r="S43" s="29"/>
      <c r="T43" s="17"/>
    </row>
    <row r="44" spans="2:20" s="16" customFormat="1" ht="18.75">
      <c r="B44" s="17"/>
      <c r="C44" s="72" t="s">
        <v>332</v>
      </c>
      <c r="D44" s="73"/>
      <c r="E44" s="73"/>
      <c r="F44" s="73"/>
      <c r="G44" s="73"/>
      <c r="H44" s="73"/>
      <c r="I44" s="40"/>
      <c r="J44" s="40" t="s">
        <v>331</v>
      </c>
      <c r="K44" s="40"/>
      <c r="L44" s="74" t="s">
        <v>333</v>
      </c>
      <c r="M44" s="74"/>
      <c r="N44" s="74"/>
      <c r="O44" s="74"/>
      <c r="P44" s="30"/>
      <c r="Q44" s="17"/>
      <c r="R44" s="17"/>
      <c r="S44" s="22"/>
      <c r="T44" s="17"/>
    </row>
    <row r="45" spans="2:20" s="16" customFormat="1" ht="12">
      <c r="B45" s="17"/>
      <c r="C45" s="21"/>
      <c r="D45" s="17"/>
      <c r="E45" s="17"/>
      <c r="F45" s="17"/>
      <c r="G45" s="17"/>
      <c r="H45" s="17"/>
      <c r="I45" s="17"/>
      <c r="J45" s="17"/>
      <c r="K45" s="17"/>
      <c r="L45" s="17"/>
      <c r="M45" s="17"/>
      <c r="N45" s="17"/>
      <c r="O45" s="17"/>
      <c r="P45" s="17"/>
      <c r="Q45" s="17"/>
      <c r="R45" s="17"/>
      <c r="S45" s="22"/>
      <c r="T45" s="17"/>
    </row>
    <row r="46" spans="2:20" s="16" customFormat="1" ht="13.5">
      <c r="B46" s="17"/>
      <c r="C46" s="21"/>
      <c r="D46" s="90" t="s">
        <v>312</v>
      </c>
      <c r="E46" s="90"/>
      <c r="F46" s="90"/>
      <c r="G46" s="90"/>
      <c r="H46" s="90"/>
      <c r="I46" s="90"/>
      <c r="J46" s="90"/>
      <c r="K46" s="90"/>
      <c r="L46" s="90"/>
      <c r="M46" s="90"/>
      <c r="N46" s="90"/>
      <c r="O46" s="90"/>
      <c r="P46" s="90"/>
      <c r="Q46" s="90"/>
      <c r="R46" s="90"/>
      <c r="S46" s="22"/>
      <c r="T46" s="17"/>
    </row>
    <row r="47" spans="2:20" s="16" customFormat="1" ht="13.5">
      <c r="B47" s="17"/>
      <c r="C47" s="21"/>
      <c r="D47" s="90" t="s">
        <v>313</v>
      </c>
      <c r="E47" s="90"/>
      <c r="F47" s="90"/>
      <c r="G47" s="90"/>
      <c r="H47" s="90"/>
      <c r="I47" s="90"/>
      <c r="J47" s="90"/>
      <c r="K47" s="90"/>
      <c r="L47" s="90"/>
      <c r="M47" s="90"/>
      <c r="N47" s="90"/>
      <c r="O47" s="90"/>
      <c r="P47" s="90"/>
      <c r="Q47" s="90"/>
      <c r="R47" s="90"/>
      <c r="S47" s="22"/>
      <c r="T47" s="17"/>
    </row>
    <row r="48" spans="2:20" s="16" customFormat="1" ht="7.5" customHeight="1">
      <c r="B48" s="17"/>
      <c r="C48" s="21"/>
      <c r="D48" s="17"/>
      <c r="E48" s="17"/>
      <c r="F48" s="17"/>
      <c r="G48" s="17"/>
      <c r="H48" s="17"/>
      <c r="I48" s="17"/>
      <c r="J48" s="17"/>
      <c r="K48" s="17"/>
      <c r="L48" s="17"/>
      <c r="M48" s="17"/>
      <c r="N48" s="17"/>
      <c r="O48" s="17"/>
      <c r="P48" s="17"/>
      <c r="Q48" s="17"/>
      <c r="R48" s="17"/>
      <c r="S48" s="22"/>
      <c r="T48" s="17"/>
    </row>
    <row r="49" spans="2:20" s="16" customFormat="1" ht="16.5">
      <c r="B49" s="17"/>
      <c r="C49" s="21"/>
      <c r="D49" s="40"/>
      <c r="E49" s="41"/>
      <c r="F49" s="41" t="s">
        <v>334</v>
      </c>
      <c r="G49" s="41" t="s">
        <v>335</v>
      </c>
      <c r="H49" s="41" t="s">
        <v>314</v>
      </c>
      <c r="I49" s="23"/>
      <c r="J49" s="31"/>
      <c r="K49" s="23"/>
      <c r="L49" s="17"/>
      <c r="M49" s="17"/>
      <c r="N49" s="17"/>
      <c r="O49" s="17"/>
      <c r="P49" s="17"/>
      <c r="Q49" s="17"/>
      <c r="R49" s="17"/>
      <c r="S49" s="22"/>
      <c r="T49" s="17"/>
    </row>
    <row r="50" spans="2:20" s="16" customFormat="1" ht="6.75" customHeight="1">
      <c r="B50" s="17"/>
      <c r="C50" s="21"/>
      <c r="D50" s="17"/>
      <c r="E50" s="17"/>
      <c r="F50" s="17"/>
      <c r="G50" s="17"/>
      <c r="H50" s="17"/>
      <c r="I50" s="17"/>
      <c r="J50" s="17"/>
      <c r="K50" s="17"/>
      <c r="L50" s="17"/>
      <c r="M50" s="17"/>
      <c r="N50" s="17"/>
      <c r="O50" s="17"/>
      <c r="P50" s="17"/>
      <c r="Q50" s="17"/>
      <c r="R50" s="17"/>
      <c r="S50" s="22"/>
      <c r="T50" s="17"/>
    </row>
    <row r="51" spans="2:20" s="16" customFormat="1" ht="13.5" customHeight="1">
      <c r="B51" s="17"/>
      <c r="C51" s="21"/>
      <c r="D51" s="17"/>
      <c r="E51" s="17"/>
      <c r="F51" s="17"/>
      <c r="G51" s="17"/>
      <c r="H51" s="17"/>
      <c r="I51" s="17"/>
      <c r="J51" s="88" t="s">
        <v>307</v>
      </c>
      <c r="K51" s="88"/>
      <c r="L51" s="88"/>
      <c r="M51" s="86"/>
      <c r="N51" s="86"/>
      <c r="O51" s="86"/>
      <c r="P51" s="86"/>
      <c r="Q51" s="86"/>
      <c r="R51" s="88"/>
      <c r="S51" s="22"/>
      <c r="T51" s="17"/>
    </row>
    <row r="52" spans="2:20" s="16" customFormat="1" ht="9.75" customHeight="1">
      <c r="B52" s="17"/>
      <c r="C52" s="21"/>
      <c r="D52" s="17"/>
      <c r="E52" s="17"/>
      <c r="F52" s="17"/>
      <c r="G52" s="17"/>
      <c r="H52" s="17"/>
      <c r="I52" s="17"/>
      <c r="J52" s="32"/>
      <c r="K52" s="32"/>
      <c r="L52" s="32"/>
      <c r="M52" s="87"/>
      <c r="N52" s="87"/>
      <c r="O52" s="87"/>
      <c r="P52" s="87"/>
      <c r="Q52" s="87"/>
      <c r="R52" s="89"/>
      <c r="S52" s="22"/>
      <c r="T52" s="17"/>
    </row>
    <row r="53" spans="2:20" s="16" customFormat="1" ht="8.25" customHeight="1">
      <c r="B53" s="17"/>
      <c r="C53" s="33"/>
      <c r="D53" s="32"/>
      <c r="E53" s="32"/>
      <c r="F53" s="32"/>
      <c r="G53" s="32"/>
      <c r="H53" s="32"/>
      <c r="I53" s="32"/>
      <c r="J53" s="32"/>
      <c r="K53" s="32"/>
      <c r="L53" s="32"/>
      <c r="M53" s="32"/>
      <c r="N53" s="32"/>
      <c r="O53" s="32"/>
      <c r="P53" s="32"/>
      <c r="Q53" s="32"/>
      <c r="R53" s="32"/>
      <c r="S53" s="34"/>
      <c r="T53" s="17"/>
    </row>
    <row r="54" spans="3:19" s="16" customFormat="1" ht="12">
      <c r="C54" s="17"/>
      <c r="D54" s="17"/>
      <c r="E54" s="17"/>
      <c r="F54" s="17"/>
      <c r="G54" s="17"/>
      <c r="H54" s="17"/>
      <c r="I54" s="17"/>
      <c r="J54" s="17"/>
      <c r="K54" s="17"/>
      <c r="L54" s="17"/>
      <c r="M54" s="17"/>
      <c r="N54" s="17"/>
      <c r="O54" s="17"/>
      <c r="P54" s="17"/>
      <c r="Q54" s="17"/>
      <c r="R54" s="17"/>
      <c r="S54" s="17"/>
    </row>
    <row r="55" s="16" customFormat="1" ht="12"/>
    <row r="56" s="16" customFormat="1" ht="12"/>
    <row r="57" s="16" customFormat="1" ht="12"/>
    <row r="58" s="16" customFormat="1" ht="12"/>
    <row r="59" s="16" customFormat="1" ht="12"/>
  </sheetData>
  <sheetProtection/>
  <mergeCells count="109">
    <mergeCell ref="O36:S36"/>
    <mergeCell ref="F33:J33"/>
    <mergeCell ref="L33:N33"/>
    <mergeCell ref="F34:J34"/>
    <mergeCell ref="L34:N34"/>
    <mergeCell ref="F35:J35"/>
    <mergeCell ref="L35:N35"/>
    <mergeCell ref="F36:J36"/>
    <mergeCell ref="L36:N36"/>
    <mergeCell ref="F32:J32"/>
    <mergeCell ref="L32:N32"/>
    <mergeCell ref="O32:S32"/>
    <mergeCell ref="O33:S33"/>
    <mergeCell ref="O34:S34"/>
    <mergeCell ref="O35:S35"/>
    <mergeCell ref="F31:J31"/>
    <mergeCell ref="F37:J37"/>
    <mergeCell ref="F22:J22"/>
    <mergeCell ref="F23:J23"/>
    <mergeCell ref="F24:J24"/>
    <mergeCell ref="F25:J25"/>
    <mergeCell ref="F26:J26"/>
    <mergeCell ref="F27:J27"/>
    <mergeCell ref="F28:J28"/>
    <mergeCell ref="F29:J29"/>
    <mergeCell ref="O31:S31"/>
    <mergeCell ref="O37:S37"/>
    <mergeCell ref="F14:J14"/>
    <mergeCell ref="F15:J15"/>
    <mergeCell ref="F16:J16"/>
    <mergeCell ref="F17:J17"/>
    <mergeCell ref="F18:J18"/>
    <mergeCell ref="F19:J19"/>
    <mergeCell ref="F20:J20"/>
    <mergeCell ref="F30:J30"/>
    <mergeCell ref="N3:O3"/>
    <mergeCell ref="N4:O6"/>
    <mergeCell ref="O13:S13"/>
    <mergeCell ref="L15:N15"/>
    <mergeCell ref="L21:N21"/>
    <mergeCell ref="L22:N22"/>
    <mergeCell ref="L14:N14"/>
    <mergeCell ref="K3:K6"/>
    <mergeCell ref="C11:S11"/>
    <mergeCell ref="L3:M6"/>
    <mergeCell ref="K7:K10"/>
    <mergeCell ref="L7:M10"/>
    <mergeCell ref="N7:O10"/>
    <mergeCell ref="D3:J6"/>
    <mergeCell ref="C7:C10"/>
    <mergeCell ref="P3:Q4"/>
    <mergeCell ref="P5:Q6"/>
    <mergeCell ref="D47:R47"/>
    <mergeCell ref="D7:J10"/>
    <mergeCell ref="F12:J12"/>
    <mergeCell ref="L12:N12"/>
    <mergeCell ref="O12:S12"/>
    <mergeCell ref="L13:N13"/>
    <mergeCell ref="D41:S41"/>
    <mergeCell ref="O14:S14"/>
    <mergeCell ref="O15:S15"/>
    <mergeCell ref="F13:J13"/>
    <mergeCell ref="M51:Q52"/>
    <mergeCell ref="R51:R52"/>
    <mergeCell ref="J51:L51"/>
    <mergeCell ref="L16:N16"/>
    <mergeCell ref="L17:N17"/>
    <mergeCell ref="L18:N18"/>
    <mergeCell ref="L19:N19"/>
    <mergeCell ref="L20:N20"/>
    <mergeCell ref="O16:S16"/>
    <mergeCell ref="D46:R46"/>
    <mergeCell ref="C44:H44"/>
    <mergeCell ref="L44:O44"/>
    <mergeCell ref="D38:S38"/>
    <mergeCell ref="D39:S39"/>
    <mergeCell ref="D40:S40"/>
    <mergeCell ref="L29:N29"/>
    <mergeCell ref="L30:N30"/>
    <mergeCell ref="L31:N31"/>
    <mergeCell ref="C38:C41"/>
    <mergeCell ref="O30:S30"/>
    <mergeCell ref="L37:N37"/>
    <mergeCell ref="L23:N23"/>
    <mergeCell ref="L24:N24"/>
    <mergeCell ref="L25:N25"/>
    <mergeCell ref="L26:N26"/>
    <mergeCell ref="O28:S28"/>
    <mergeCell ref="L27:N27"/>
    <mergeCell ref="L28:N28"/>
    <mergeCell ref="O29:S29"/>
    <mergeCell ref="O23:S23"/>
    <mergeCell ref="C2:S2"/>
    <mergeCell ref="R3:R4"/>
    <mergeCell ref="O18:S18"/>
    <mergeCell ref="O19:S19"/>
    <mergeCell ref="O20:S20"/>
    <mergeCell ref="O21:S21"/>
    <mergeCell ref="F21:J21"/>
    <mergeCell ref="P9:S9"/>
    <mergeCell ref="P10:S10"/>
    <mergeCell ref="O17:S17"/>
    <mergeCell ref="O24:S24"/>
    <mergeCell ref="O25:S25"/>
    <mergeCell ref="O26:S26"/>
    <mergeCell ref="O27:S27"/>
    <mergeCell ref="P8:S8"/>
    <mergeCell ref="P7:S7"/>
    <mergeCell ref="O22:S22"/>
  </mergeCells>
  <printOptions/>
  <pageMargins left="0.5905511811023623" right="0.43" top="0.4724409448818898" bottom="0.41" header="0.2755905511811024" footer="0.2362204724409449"/>
  <pageSetup fitToHeight="1" fitToWidth="1" orientation="portrait" paperSize="9" scale="74" r:id="rId2"/>
  <drawing r:id="rId1"/>
</worksheet>
</file>

<file path=xl/worksheets/sheet2.xml><?xml version="1.0" encoding="utf-8"?>
<worksheet xmlns="http://schemas.openxmlformats.org/spreadsheetml/2006/main" xmlns:r="http://schemas.openxmlformats.org/officeDocument/2006/relationships">
  <dimension ref="A1:J23"/>
  <sheetViews>
    <sheetView showGridLines="0" showRowColHeaders="0" showOutlineSymbols="0" zoomScale="87" zoomScaleNormal="87" zoomScalePageLayoutView="0" workbookViewId="0" topLeftCell="A1">
      <pane xSplit="2900" topLeftCell="A1" activePane="topLeft" state="split"/>
      <selection pane="topLeft" activeCell="A1" sqref="A1"/>
      <selection pane="topRight" activeCell="A1" sqref="A1"/>
    </sheetView>
  </sheetViews>
  <sheetFormatPr defaultColWidth="10.88671875" defaultRowHeight="15"/>
  <cols>
    <col min="1" max="16384" width="10.88671875" style="1" customWidth="1"/>
  </cols>
  <sheetData>
    <row r="1" spans="1:10" ht="13.5">
      <c r="A1" s="8" t="s">
        <v>0</v>
      </c>
      <c r="B1" s="8"/>
      <c r="C1" s="8"/>
      <c r="D1" s="8"/>
      <c r="E1" s="8"/>
      <c r="F1" s="8"/>
      <c r="G1" s="8" t="s">
        <v>19</v>
      </c>
      <c r="H1" s="8"/>
      <c r="I1" s="8"/>
      <c r="J1" s="8"/>
    </row>
    <row r="2" spans="1:3" ht="13.5">
      <c r="A2" s="3" t="s">
        <v>1</v>
      </c>
      <c r="C2" s="1" t="e">
        <f>ROWS(INPR_0)</f>
        <v>#REF!</v>
      </c>
    </row>
    <row r="3" spans="1:3" ht="13.5">
      <c r="A3" s="3" t="s">
        <v>2</v>
      </c>
      <c r="C3" s="1" t="e">
        <f>ROWS(INPR_1)</f>
        <v>#REF!</v>
      </c>
    </row>
    <row r="4" spans="1:3" ht="13.5">
      <c r="A4" s="3" t="s">
        <v>3</v>
      </c>
      <c r="C4" s="1" t="e">
        <f>ROWS(INPR_2)</f>
        <v>#REF!</v>
      </c>
    </row>
    <row r="5" spans="1:3" ht="13.5">
      <c r="A5" s="3" t="s">
        <v>4</v>
      </c>
      <c r="C5" s="1" t="e">
        <f>ROWS(INPR_3)</f>
        <v>#REF!</v>
      </c>
    </row>
    <row r="6" spans="1:3" ht="13.5">
      <c r="A6" s="3" t="s">
        <v>5</v>
      </c>
      <c r="C6" s="1" t="e">
        <f>ROWS(INPR_4)</f>
        <v>#REF!</v>
      </c>
    </row>
    <row r="7" spans="1:3" ht="13.5">
      <c r="A7" s="3" t="s">
        <v>6</v>
      </c>
      <c r="C7" s="1" t="e">
        <f>ROWS(INPR_5)</f>
        <v>#REF!</v>
      </c>
    </row>
    <row r="8" spans="1:3" ht="13.5">
      <c r="A8" s="3" t="s">
        <v>7</v>
      </c>
      <c r="C8" s="1" t="e">
        <f>ROWS(INPR_6)</f>
        <v>#REF!</v>
      </c>
    </row>
    <row r="9" spans="1:3" ht="13.5">
      <c r="A9" s="3" t="s">
        <v>8</v>
      </c>
      <c r="C9" s="1" t="e">
        <f>ROWS(INPR_7)</f>
        <v>#REF!</v>
      </c>
    </row>
    <row r="10" spans="1:3" ht="13.5">
      <c r="A10" s="3" t="s">
        <v>9</v>
      </c>
      <c r="C10" s="1" t="e">
        <f>ROWS(INPR_8)</f>
        <v>#REF!</v>
      </c>
    </row>
    <row r="11" spans="1:3" ht="13.5">
      <c r="A11" s="3" t="s">
        <v>10</v>
      </c>
      <c r="C11" s="1" t="e">
        <f>ROWS(INPR_9)</f>
        <v>#REF!</v>
      </c>
    </row>
    <row r="12" spans="1:3" ht="13.5">
      <c r="A12" s="3" t="s">
        <v>11</v>
      </c>
      <c r="C12" s="1" t="e">
        <f>ROWS(INPR_10)</f>
        <v>#REF!</v>
      </c>
    </row>
    <row r="13" spans="1:3" ht="13.5">
      <c r="A13" s="3" t="s">
        <v>12</v>
      </c>
      <c r="C13" s="1" t="e">
        <f>ROWS(INPR_11)</f>
        <v>#REF!</v>
      </c>
    </row>
    <row r="14" ht="13.5">
      <c r="A14" s="3"/>
    </row>
    <row r="15" ht="13.5">
      <c r="A15" s="3"/>
    </row>
    <row r="17" spans="1:3" ht="13.5">
      <c r="A17" s="1" t="s">
        <v>13</v>
      </c>
      <c r="C17" s="1" t="s">
        <v>18</v>
      </c>
    </row>
    <row r="18" spans="1:3" ht="13.5">
      <c r="A18" s="1" t="s">
        <v>14</v>
      </c>
      <c r="C18" s="9" t="str">
        <f>"抽出:H"&amp;RIGHT(%SBR_CELL,2)</f>
        <v>抽出:H18</v>
      </c>
    </row>
    <row r="19" spans="1:3" ht="13.5">
      <c r="A19" s="3" t="s">
        <v>15</v>
      </c>
      <c r="C19" s="9" t="str">
        <f>"抽出:AH"&amp;RIGHT(%PCBR_CELL,2)</f>
        <v>抽出:AH18</v>
      </c>
    </row>
    <row r="20" ht="13.5">
      <c r="C20" s="9"/>
    </row>
    <row r="22" spans="1:9" ht="15">
      <c r="A22" s="1" t="s">
        <v>16</v>
      </c>
      <c r="B22" s="5"/>
      <c r="C22" s="5"/>
      <c r="D22" s="6"/>
      <c r="E22" s="6"/>
      <c r="F22" s="7"/>
      <c r="G22" s="7"/>
      <c r="H22" s="4">
        <f>IF(OR(ISBLANK(F22)=0,ISBLANK(G22)=0),+I21+F22-G22,"")</f>
      </c>
      <c r="I22" s="10">
        <f>I21+F22-G22</f>
        <v>0</v>
      </c>
    </row>
    <row r="23" spans="1:8" ht="15">
      <c r="A23" s="1" t="s">
        <v>17</v>
      </c>
      <c r="B23" s="2"/>
      <c r="C23" s="2"/>
      <c r="D23" s="2"/>
      <c r="E23" s="2"/>
      <c r="F23" s="2"/>
      <c r="G23" s="2"/>
      <c r="H23" s="2"/>
    </row>
  </sheetData>
  <sheetProtection/>
  <printOptions horizontalCentered="1"/>
  <pageMargins left="0.75" right="0.75" top="2.0506944444444444" bottom="0.75" header="0" footer="0"/>
  <pageSetup horizontalDpi="600" verticalDpi="600" orientation="portrait" paperSize="9" r:id="rId1"/>
  <headerFooter alignWithMargins="0">
    <oddHeader>&amp;R&amp;P-&amp;N</oddHeader>
  </headerFooter>
</worksheet>
</file>

<file path=xl/worksheets/sheet3.xml><?xml version="1.0" encoding="utf-8"?>
<worksheet xmlns="http://schemas.openxmlformats.org/spreadsheetml/2006/main" xmlns:r="http://schemas.openxmlformats.org/officeDocument/2006/relationships">
  <dimension ref="A1:IV84"/>
  <sheetViews>
    <sheetView showGridLines="0" showRowColHeaders="0" showOutlineSymbols="0" zoomScale="87" zoomScaleNormal="87" zoomScalePageLayoutView="0" workbookViewId="0" topLeftCell="A1">
      <pane xSplit="2900" topLeftCell="A1" activePane="topLeft" state="split"/>
      <selection pane="topLeft" activeCell="C3" sqref="C3"/>
      <selection pane="topRight" activeCell="A1" sqref="A1"/>
    </sheetView>
  </sheetViews>
  <sheetFormatPr defaultColWidth="9.88671875" defaultRowHeight="15"/>
  <cols>
    <col min="1" max="16384" width="9.88671875" style="1" customWidth="1"/>
  </cols>
  <sheetData>
    <row r="1" spans="1:256" ht="13.5">
      <c r="A1" s="11" t="s">
        <v>0</v>
      </c>
      <c r="B1" s="11"/>
      <c r="C1" s="11" t="s">
        <v>50</v>
      </c>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row>
    <row r="2" spans="1:256" ht="13.5">
      <c r="A2" s="12" t="s">
        <v>20</v>
      </c>
      <c r="B2" s="12"/>
      <c r="C2" s="12" t="s">
        <v>51</v>
      </c>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row>
    <row r="3" spans="1:256" ht="13.5">
      <c r="A3" s="12" t="s">
        <v>21</v>
      </c>
      <c r="B3" s="12"/>
      <c r="C3" s="12">
        <f ca="1">YEAR(TODAY())</f>
        <v>2023</v>
      </c>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3:256" ht="13.5">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row>
    <row r="5" spans="1:256" ht="13.5">
      <c r="A5" s="12" t="s">
        <v>22</v>
      </c>
      <c r="B5" s="12"/>
      <c r="C5" s="12" t="s">
        <v>52</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ht="13.5">
      <c r="A6" s="12" t="s">
        <v>23</v>
      </c>
      <c r="B6" s="12"/>
      <c r="C6" s="12" t="s">
        <v>53</v>
      </c>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ht="13.5">
      <c r="A7" s="12" t="s">
        <v>24</v>
      </c>
      <c r="B7" s="12"/>
      <c r="C7" s="12" t="s">
        <v>54</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ht="13.5">
      <c r="A8" s="12" t="s">
        <v>25</v>
      </c>
      <c r="B8" s="12"/>
      <c r="C8" s="12" t="s">
        <v>55</v>
      </c>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ht="13.5">
      <c r="A9" s="12" t="s">
        <v>26</v>
      </c>
      <c r="B9" s="12"/>
      <c r="C9" s="12" t="s">
        <v>56</v>
      </c>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ht="13.5">
      <c r="A10" s="12" t="s">
        <v>27</v>
      </c>
      <c r="B10" s="12"/>
      <c r="C10" s="12" t="s">
        <v>57</v>
      </c>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ht="13.5">
      <c r="A11" s="12" t="s">
        <v>28</v>
      </c>
      <c r="B11" s="12"/>
      <c r="C11" s="12" t="s">
        <v>58</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ht="13.5">
      <c r="A12" s="12" t="s">
        <v>29</v>
      </c>
      <c r="B12" s="12"/>
      <c r="C12" s="12" t="s">
        <v>59</v>
      </c>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ht="13.5">
      <c r="A13" s="12" t="s">
        <v>30</v>
      </c>
      <c r="B13" s="12"/>
      <c r="C13" s="12" t="s">
        <v>60</v>
      </c>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ht="13.5">
      <c r="A14" s="12" t="s">
        <v>31</v>
      </c>
      <c r="B14" s="12"/>
      <c r="C14" s="12" t="s">
        <v>61</v>
      </c>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ht="13.5">
      <c r="A15" s="12" t="s">
        <v>32</v>
      </c>
      <c r="B15" s="12"/>
      <c r="C15" s="12" t="s">
        <v>62</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ht="13.5">
      <c r="A16" s="12" t="s">
        <v>33</v>
      </c>
      <c r="B16" s="12"/>
      <c r="C16" s="12" t="s">
        <v>63</v>
      </c>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3:256" ht="13.5">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ht="13.5">
      <c r="A18" s="12" t="s">
        <v>34</v>
      </c>
      <c r="B18" s="12"/>
      <c r="C18" s="13" t="s">
        <v>64</v>
      </c>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ht="13.5">
      <c r="A19" s="12" t="s">
        <v>35</v>
      </c>
      <c r="B19" s="12"/>
      <c r="C19" s="13" t="s">
        <v>65</v>
      </c>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ht="13.5">
      <c r="A20" s="12" t="s">
        <v>36</v>
      </c>
      <c r="B20" s="12"/>
      <c r="C20" s="13" t="s">
        <v>66</v>
      </c>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ht="13.5">
      <c r="A21" s="12" t="s">
        <v>37</v>
      </c>
      <c r="B21" s="12"/>
      <c r="C21" s="13" t="s">
        <v>67</v>
      </c>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ht="13.5">
      <c r="A22" s="12" t="s">
        <v>38</v>
      </c>
      <c r="B22" s="12"/>
      <c r="C22" s="13" t="s">
        <v>68</v>
      </c>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ht="13.5">
      <c r="A23" s="12" t="s">
        <v>39</v>
      </c>
      <c r="B23" s="12"/>
      <c r="C23" s="13" t="s">
        <v>69</v>
      </c>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ht="13.5">
      <c r="A24" s="12" t="s">
        <v>40</v>
      </c>
      <c r="B24" s="12"/>
      <c r="C24" s="13" t="s">
        <v>70</v>
      </c>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3.5">
      <c r="A25" s="12" t="s">
        <v>41</v>
      </c>
      <c r="B25" s="12"/>
      <c r="C25" s="12" t="s">
        <v>71</v>
      </c>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ht="13.5">
      <c r="A26" s="12" t="s">
        <v>42</v>
      </c>
      <c r="B26" s="12"/>
      <c r="C26" s="12" t="s">
        <v>72</v>
      </c>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3:256" ht="13.5">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ht="13.5">
      <c r="A28" s="12" t="s">
        <v>43</v>
      </c>
      <c r="B28" s="12"/>
      <c r="C28" s="14" t="s">
        <v>73</v>
      </c>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ht="13.5">
      <c r="A29" s="12" t="s">
        <v>44</v>
      </c>
      <c r="B29" s="12"/>
      <c r="C29" s="14" t="s">
        <v>74</v>
      </c>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ht="13.5">
      <c r="A30" s="12" t="s">
        <v>45</v>
      </c>
      <c r="B30" s="12"/>
      <c r="C30" s="12" t="s">
        <v>75</v>
      </c>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ht="13.5">
      <c r="A31" s="12" t="s">
        <v>46</v>
      </c>
      <c r="B31" s="12"/>
      <c r="C31" s="12" t="s">
        <v>76</v>
      </c>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ht="13.5">
      <c r="A32" s="12" t="s">
        <v>47</v>
      </c>
      <c r="B32" s="12"/>
      <c r="C32" s="12" t="s">
        <v>77</v>
      </c>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ht="13.5">
      <c r="A33" s="12" t="s">
        <v>48</v>
      </c>
      <c r="B33" s="12"/>
      <c r="C33" s="12" t="s">
        <v>78</v>
      </c>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ht="13.5">
      <c r="A34" s="12" t="s">
        <v>49</v>
      </c>
      <c r="B34" s="12"/>
      <c r="C34" s="12" t="s">
        <v>79</v>
      </c>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ht="13.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ht="13.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ht="13.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ht="13.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ht="13.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ht="13.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ht="13.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ht="13.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ht="13.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ht="13.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ht="13.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row>
    <row r="46" spans="1:256" ht="13.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c r="IV46" s="12"/>
    </row>
    <row r="47" spans="1:256" ht="13.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IT47" s="12"/>
      <c r="IU47" s="12"/>
      <c r="IV47" s="12"/>
    </row>
    <row r="48" spans="1:256" ht="13.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IT48" s="12"/>
      <c r="IU48" s="12"/>
      <c r="IV48" s="12"/>
    </row>
    <row r="49" spans="1:256" ht="13.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c r="IN49" s="12"/>
      <c r="IO49" s="12"/>
      <c r="IP49" s="12"/>
      <c r="IQ49" s="12"/>
      <c r="IR49" s="12"/>
      <c r="IS49" s="12"/>
      <c r="IT49" s="12"/>
      <c r="IU49" s="12"/>
      <c r="IV49" s="12"/>
    </row>
    <row r="50" spans="1:256" ht="13.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c r="IV50" s="12"/>
    </row>
    <row r="51" spans="1:256" ht="13.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row>
    <row r="52" spans="1:256" ht="13.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c r="IE52" s="12"/>
      <c r="IF52" s="12"/>
      <c r="IG52" s="12"/>
      <c r="IH52" s="12"/>
      <c r="II52" s="12"/>
      <c r="IJ52" s="12"/>
      <c r="IK52" s="12"/>
      <c r="IL52" s="12"/>
      <c r="IM52" s="12"/>
      <c r="IN52" s="12"/>
      <c r="IO52" s="12"/>
      <c r="IP52" s="12"/>
      <c r="IQ52" s="12"/>
      <c r="IR52" s="12"/>
      <c r="IS52" s="12"/>
      <c r="IT52" s="12"/>
      <c r="IU52" s="12"/>
      <c r="IV52" s="12"/>
    </row>
    <row r="53" spans="1:256" ht="13.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c r="IV53" s="12"/>
    </row>
    <row r="54" spans="1:256" ht="13.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c r="IT54" s="12"/>
      <c r="IU54" s="12"/>
      <c r="IV54" s="12"/>
    </row>
    <row r="55" spans="1:256" ht="13.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c r="IT55" s="12"/>
      <c r="IU55" s="12"/>
      <c r="IV55" s="12"/>
    </row>
    <row r="56" spans="1:256" ht="13.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c r="IV56" s="12"/>
    </row>
    <row r="57" spans="1:256" ht="13.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c r="IH57" s="12"/>
      <c r="II57" s="12"/>
      <c r="IJ57" s="12"/>
      <c r="IK57" s="12"/>
      <c r="IL57" s="12"/>
      <c r="IM57" s="12"/>
      <c r="IN57" s="12"/>
      <c r="IO57" s="12"/>
      <c r="IP57" s="12"/>
      <c r="IQ57" s="12"/>
      <c r="IR57" s="12"/>
      <c r="IS57" s="12"/>
      <c r="IT57" s="12"/>
      <c r="IU57" s="12"/>
      <c r="IV57" s="12"/>
    </row>
    <row r="58" spans="1:256" ht="13.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c r="HS58" s="12"/>
      <c r="HT58" s="12"/>
      <c r="HU58" s="12"/>
      <c r="HV58" s="12"/>
      <c r="HW58" s="12"/>
      <c r="HX58" s="12"/>
      <c r="HY58" s="12"/>
      <c r="HZ58" s="12"/>
      <c r="IA58" s="12"/>
      <c r="IB58" s="12"/>
      <c r="IC58" s="12"/>
      <c r="ID58" s="12"/>
      <c r="IE58" s="12"/>
      <c r="IF58" s="12"/>
      <c r="IG58" s="12"/>
      <c r="IH58" s="12"/>
      <c r="II58" s="12"/>
      <c r="IJ58" s="12"/>
      <c r="IK58" s="12"/>
      <c r="IL58" s="12"/>
      <c r="IM58" s="12"/>
      <c r="IN58" s="12"/>
      <c r="IO58" s="12"/>
      <c r="IP58" s="12"/>
      <c r="IQ58" s="12"/>
      <c r="IR58" s="12"/>
      <c r="IS58" s="12"/>
      <c r="IT58" s="12"/>
      <c r="IU58" s="12"/>
      <c r="IV58" s="12"/>
    </row>
    <row r="59" spans="1:256" ht="13.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c r="IE59" s="12"/>
      <c r="IF59" s="12"/>
      <c r="IG59" s="12"/>
      <c r="IH59" s="12"/>
      <c r="II59" s="12"/>
      <c r="IJ59" s="12"/>
      <c r="IK59" s="12"/>
      <c r="IL59" s="12"/>
      <c r="IM59" s="12"/>
      <c r="IN59" s="12"/>
      <c r="IO59" s="12"/>
      <c r="IP59" s="12"/>
      <c r="IQ59" s="12"/>
      <c r="IR59" s="12"/>
      <c r="IS59" s="12"/>
      <c r="IT59" s="12"/>
      <c r="IU59" s="12"/>
      <c r="IV59" s="12"/>
    </row>
    <row r="60" spans="1:256" ht="13.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c r="HS60" s="12"/>
      <c r="HT60" s="12"/>
      <c r="HU60" s="12"/>
      <c r="HV60" s="12"/>
      <c r="HW60" s="12"/>
      <c r="HX60" s="12"/>
      <c r="HY60" s="12"/>
      <c r="HZ60" s="12"/>
      <c r="IA60" s="12"/>
      <c r="IB60" s="12"/>
      <c r="IC60" s="12"/>
      <c r="ID60" s="12"/>
      <c r="IE60" s="12"/>
      <c r="IF60" s="12"/>
      <c r="IG60" s="12"/>
      <c r="IH60" s="12"/>
      <c r="II60" s="12"/>
      <c r="IJ60" s="12"/>
      <c r="IK60" s="12"/>
      <c r="IL60" s="12"/>
      <c r="IM60" s="12"/>
      <c r="IN60" s="12"/>
      <c r="IO60" s="12"/>
      <c r="IP60" s="12"/>
      <c r="IQ60" s="12"/>
      <c r="IR60" s="12"/>
      <c r="IS60" s="12"/>
      <c r="IT60" s="12"/>
      <c r="IU60" s="12"/>
      <c r="IV60" s="12"/>
    </row>
    <row r="61" spans="1:256" ht="13.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c r="IO61" s="12"/>
      <c r="IP61" s="12"/>
      <c r="IQ61" s="12"/>
      <c r="IR61" s="12"/>
      <c r="IS61" s="12"/>
      <c r="IT61" s="12"/>
      <c r="IU61" s="12"/>
      <c r="IV61" s="12"/>
    </row>
    <row r="62" spans="1:256" ht="13.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c r="IE62" s="12"/>
      <c r="IF62" s="12"/>
      <c r="IG62" s="12"/>
      <c r="IH62" s="12"/>
      <c r="II62" s="12"/>
      <c r="IJ62" s="12"/>
      <c r="IK62" s="12"/>
      <c r="IL62" s="12"/>
      <c r="IM62" s="12"/>
      <c r="IN62" s="12"/>
      <c r="IO62" s="12"/>
      <c r="IP62" s="12"/>
      <c r="IQ62" s="12"/>
      <c r="IR62" s="12"/>
      <c r="IS62" s="12"/>
      <c r="IT62" s="12"/>
      <c r="IU62" s="12"/>
      <c r="IV62" s="12"/>
    </row>
    <row r="63" spans="1:256" ht="13.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c r="HS63" s="12"/>
      <c r="HT63" s="12"/>
      <c r="HU63" s="12"/>
      <c r="HV63" s="12"/>
      <c r="HW63" s="12"/>
      <c r="HX63" s="12"/>
      <c r="HY63" s="12"/>
      <c r="HZ63" s="12"/>
      <c r="IA63" s="12"/>
      <c r="IB63" s="12"/>
      <c r="IC63" s="12"/>
      <c r="ID63" s="12"/>
      <c r="IE63" s="12"/>
      <c r="IF63" s="12"/>
      <c r="IG63" s="12"/>
      <c r="IH63" s="12"/>
      <c r="II63" s="12"/>
      <c r="IJ63" s="12"/>
      <c r="IK63" s="12"/>
      <c r="IL63" s="12"/>
      <c r="IM63" s="12"/>
      <c r="IN63" s="12"/>
      <c r="IO63" s="12"/>
      <c r="IP63" s="12"/>
      <c r="IQ63" s="12"/>
      <c r="IR63" s="12"/>
      <c r="IS63" s="12"/>
      <c r="IT63" s="12"/>
      <c r="IU63" s="12"/>
      <c r="IV63" s="12"/>
    </row>
    <row r="64" spans="1:256" ht="13.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c r="HS64" s="12"/>
      <c r="HT64" s="12"/>
      <c r="HU64" s="12"/>
      <c r="HV64" s="12"/>
      <c r="HW64" s="12"/>
      <c r="HX64" s="12"/>
      <c r="HY64" s="12"/>
      <c r="HZ64" s="12"/>
      <c r="IA64" s="12"/>
      <c r="IB64" s="12"/>
      <c r="IC64" s="12"/>
      <c r="ID64" s="12"/>
      <c r="IE64" s="12"/>
      <c r="IF64" s="12"/>
      <c r="IG64" s="12"/>
      <c r="IH64" s="12"/>
      <c r="II64" s="12"/>
      <c r="IJ64" s="12"/>
      <c r="IK64" s="12"/>
      <c r="IL64" s="12"/>
      <c r="IM64" s="12"/>
      <c r="IN64" s="12"/>
      <c r="IO64" s="12"/>
      <c r="IP64" s="12"/>
      <c r="IQ64" s="12"/>
      <c r="IR64" s="12"/>
      <c r="IS64" s="12"/>
      <c r="IT64" s="12"/>
      <c r="IU64" s="12"/>
      <c r="IV64" s="12"/>
    </row>
    <row r="65" spans="1:256" ht="13.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c r="HS65" s="12"/>
      <c r="HT65" s="12"/>
      <c r="HU65" s="12"/>
      <c r="HV65" s="12"/>
      <c r="HW65" s="12"/>
      <c r="HX65" s="12"/>
      <c r="HY65" s="12"/>
      <c r="HZ65" s="12"/>
      <c r="IA65" s="12"/>
      <c r="IB65" s="12"/>
      <c r="IC65" s="12"/>
      <c r="ID65" s="12"/>
      <c r="IE65" s="12"/>
      <c r="IF65" s="12"/>
      <c r="IG65" s="12"/>
      <c r="IH65" s="12"/>
      <c r="II65" s="12"/>
      <c r="IJ65" s="12"/>
      <c r="IK65" s="12"/>
      <c r="IL65" s="12"/>
      <c r="IM65" s="12"/>
      <c r="IN65" s="12"/>
      <c r="IO65" s="12"/>
      <c r="IP65" s="12"/>
      <c r="IQ65" s="12"/>
      <c r="IR65" s="12"/>
      <c r="IS65" s="12"/>
      <c r="IT65" s="12"/>
      <c r="IU65" s="12"/>
      <c r="IV65" s="12"/>
    </row>
    <row r="66" spans="1:256" ht="13.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2"/>
      <c r="HY66" s="12"/>
      <c r="HZ66" s="12"/>
      <c r="IA66" s="12"/>
      <c r="IB66" s="12"/>
      <c r="IC66" s="12"/>
      <c r="ID66" s="12"/>
      <c r="IE66" s="12"/>
      <c r="IF66" s="12"/>
      <c r="IG66" s="12"/>
      <c r="IH66" s="12"/>
      <c r="II66" s="12"/>
      <c r="IJ66" s="12"/>
      <c r="IK66" s="12"/>
      <c r="IL66" s="12"/>
      <c r="IM66" s="12"/>
      <c r="IN66" s="12"/>
      <c r="IO66" s="12"/>
      <c r="IP66" s="12"/>
      <c r="IQ66" s="12"/>
      <c r="IR66" s="12"/>
      <c r="IS66" s="12"/>
      <c r="IT66" s="12"/>
      <c r="IU66" s="12"/>
      <c r="IV66" s="12"/>
    </row>
    <row r="67" spans="1:256" ht="13.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c r="HS67" s="12"/>
      <c r="HT67" s="12"/>
      <c r="HU67" s="12"/>
      <c r="HV67" s="12"/>
      <c r="HW67" s="12"/>
      <c r="HX67" s="12"/>
      <c r="HY67" s="12"/>
      <c r="HZ67" s="12"/>
      <c r="IA67" s="12"/>
      <c r="IB67" s="12"/>
      <c r="IC67" s="12"/>
      <c r="ID67" s="12"/>
      <c r="IE67" s="12"/>
      <c r="IF67" s="12"/>
      <c r="IG67" s="12"/>
      <c r="IH67" s="12"/>
      <c r="II67" s="12"/>
      <c r="IJ67" s="12"/>
      <c r="IK67" s="12"/>
      <c r="IL67" s="12"/>
      <c r="IM67" s="12"/>
      <c r="IN67" s="12"/>
      <c r="IO67" s="12"/>
      <c r="IP67" s="12"/>
      <c r="IQ67" s="12"/>
      <c r="IR67" s="12"/>
      <c r="IS67" s="12"/>
      <c r="IT67" s="12"/>
      <c r="IU67" s="12"/>
      <c r="IV67" s="12"/>
    </row>
    <row r="68" spans="1:256" ht="13.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c r="HS68" s="12"/>
      <c r="HT68" s="12"/>
      <c r="HU68" s="12"/>
      <c r="HV68" s="12"/>
      <c r="HW68" s="12"/>
      <c r="HX68" s="12"/>
      <c r="HY68" s="12"/>
      <c r="HZ68" s="12"/>
      <c r="IA68" s="12"/>
      <c r="IB68" s="12"/>
      <c r="IC68" s="12"/>
      <c r="ID68" s="12"/>
      <c r="IE68" s="12"/>
      <c r="IF68" s="12"/>
      <c r="IG68" s="12"/>
      <c r="IH68" s="12"/>
      <c r="II68" s="12"/>
      <c r="IJ68" s="12"/>
      <c r="IK68" s="12"/>
      <c r="IL68" s="12"/>
      <c r="IM68" s="12"/>
      <c r="IN68" s="12"/>
      <c r="IO68" s="12"/>
      <c r="IP68" s="12"/>
      <c r="IQ68" s="12"/>
      <c r="IR68" s="12"/>
      <c r="IS68" s="12"/>
      <c r="IT68" s="12"/>
      <c r="IU68" s="12"/>
      <c r="IV68" s="12"/>
    </row>
    <row r="69" spans="1:256" ht="13.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c r="HS69" s="12"/>
      <c r="HT69" s="12"/>
      <c r="HU69" s="12"/>
      <c r="HV69" s="12"/>
      <c r="HW69" s="12"/>
      <c r="HX69" s="12"/>
      <c r="HY69" s="12"/>
      <c r="HZ69" s="12"/>
      <c r="IA69" s="12"/>
      <c r="IB69" s="12"/>
      <c r="IC69" s="12"/>
      <c r="ID69" s="12"/>
      <c r="IE69" s="12"/>
      <c r="IF69" s="12"/>
      <c r="IG69" s="12"/>
      <c r="IH69" s="12"/>
      <c r="II69" s="12"/>
      <c r="IJ69" s="12"/>
      <c r="IK69" s="12"/>
      <c r="IL69" s="12"/>
      <c r="IM69" s="12"/>
      <c r="IN69" s="12"/>
      <c r="IO69" s="12"/>
      <c r="IP69" s="12"/>
      <c r="IQ69" s="12"/>
      <c r="IR69" s="12"/>
      <c r="IS69" s="12"/>
      <c r="IT69" s="12"/>
      <c r="IU69" s="12"/>
      <c r="IV69" s="12"/>
    </row>
    <row r="70" spans="1:256" ht="13.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c r="HS70" s="12"/>
      <c r="HT70" s="12"/>
      <c r="HU70" s="12"/>
      <c r="HV70" s="12"/>
      <c r="HW70" s="12"/>
      <c r="HX70" s="12"/>
      <c r="HY70" s="12"/>
      <c r="HZ70" s="12"/>
      <c r="IA70" s="12"/>
      <c r="IB70" s="12"/>
      <c r="IC70" s="12"/>
      <c r="ID70" s="12"/>
      <c r="IE70" s="12"/>
      <c r="IF70" s="12"/>
      <c r="IG70" s="12"/>
      <c r="IH70" s="12"/>
      <c r="II70" s="12"/>
      <c r="IJ70" s="12"/>
      <c r="IK70" s="12"/>
      <c r="IL70" s="12"/>
      <c r="IM70" s="12"/>
      <c r="IN70" s="12"/>
      <c r="IO70" s="12"/>
      <c r="IP70" s="12"/>
      <c r="IQ70" s="12"/>
      <c r="IR70" s="12"/>
      <c r="IS70" s="12"/>
      <c r="IT70" s="12"/>
      <c r="IU70" s="12"/>
      <c r="IV70" s="12"/>
    </row>
    <row r="71" spans="1:256" ht="13.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c r="IE71" s="12"/>
      <c r="IF71" s="12"/>
      <c r="IG71" s="12"/>
      <c r="IH71" s="12"/>
      <c r="II71" s="12"/>
      <c r="IJ71" s="12"/>
      <c r="IK71" s="12"/>
      <c r="IL71" s="12"/>
      <c r="IM71" s="12"/>
      <c r="IN71" s="12"/>
      <c r="IO71" s="12"/>
      <c r="IP71" s="12"/>
      <c r="IQ71" s="12"/>
      <c r="IR71" s="12"/>
      <c r="IS71" s="12"/>
      <c r="IT71" s="12"/>
      <c r="IU71" s="12"/>
      <c r="IV71" s="12"/>
    </row>
    <row r="72" spans="1:256" ht="13.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c r="IE72" s="12"/>
      <c r="IF72" s="12"/>
      <c r="IG72" s="12"/>
      <c r="IH72" s="12"/>
      <c r="II72" s="12"/>
      <c r="IJ72" s="12"/>
      <c r="IK72" s="12"/>
      <c r="IL72" s="12"/>
      <c r="IM72" s="12"/>
      <c r="IN72" s="12"/>
      <c r="IO72" s="12"/>
      <c r="IP72" s="12"/>
      <c r="IQ72" s="12"/>
      <c r="IR72" s="12"/>
      <c r="IS72" s="12"/>
      <c r="IT72" s="12"/>
      <c r="IU72" s="12"/>
      <c r="IV72" s="12"/>
    </row>
    <row r="73" spans="1:256" ht="13.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c r="IE73" s="12"/>
      <c r="IF73" s="12"/>
      <c r="IG73" s="12"/>
      <c r="IH73" s="12"/>
      <c r="II73" s="12"/>
      <c r="IJ73" s="12"/>
      <c r="IK73" s="12"/>
      <c r="IL73" s="12"/>
      <c r="IM73" s="12"/>
      <c r="IN73" s="12"/>
      <c r="IO73" s="12"/>
      <c r="IP73" s="12"/>
      <c r="IQ73" s="12"/>
      <c r="IR73" s="12"/>
      <c r="IS73" s="12"/>
      <c r="IT73" s="12"/>
      <c r="IU73" s="12"/>
      <c r="IV73" s="12"/>
    </row>
    <row r="74" spans="1:256" ht="13.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c r="HS74" s="12"/>
      <c r="HT74" s="12"/>
      <c r="HU74" s="12"/>
      <c r="HV74" s="12"/>
      <c r="HW74" s="12"/>
      <c r="HX74" s="12"/>
      <c r="HY74" s="12"/>
      <c r="HZ74" s="12"/>
      <c r="IA74" s="12"/>
      <c r="IB74" s="12"/>
      <c r="IC74" s="12"/>
      <c r="ID74" s="12"/>
      <c r="IE74" s="12"/>
      <c r="IF74" s="12"/>
      <c r="IG74" s="12"/>
      <c r="IH74" s="12"/>
      <c r="II74" s="12"/>
      <c r="IJ74" s="12"/>
      <c r="IK74" s="12"/>
      <c r="IL74" s="12"/>
      <c r="IM74" s="12"/>
      <c r="IN74" s="12"/>
      <c r="IO74" s="12"/>
      <c r="IP74" s="12"/>
      <c r="IQ74" s="12"/>
      <c r="IR74" s="12"/>
      <c r="IS74" s="12"/>
      <c r="IT74" s="12"/>
      <c r="IU74" s="12"/>
      <c r="IV74" s="12"/>
    </row>
    <row r="75" spans="1:256" ht="13.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c r="HL75" s="12"/>
      <c r="HM75" s="12"/>
      <c r="HN75" s="12"/>
      <c r="HO75" s="12"/>
      <c r="HP75" s="12"/>
      <c r="HQ75" s="12"/>
      <c r="HR75" s="12"/>
      <c r="HS75" s="12"/>
      <c r="HT75" s="12"/>
      <c r="HU75" s="12"/>
      <c r="HV75" s="12"/>
      <c r="HW75" s="12"/>
      <c r="HX75" s="12"/>
      <c r="HY75" s="12"/>
      <c r="HZ75" s="12"/>
      <c r="IA75" s="12"/>
      <c r="IB75" s="12"/>
      <c r="IC75" s="12"/>
      <c r="ID75" s="12"/>
      <c r="IE75" s="12"/>
      <c r="IF75" s="12"/>
      <c r="IG75" s="12"/>
      <c r="IH75" s="12"/>
      <c r="II75" s="12"/>
      <c r="IJ75" s="12"/>
      <c r="IK75" s="12"/>
      <c r="IL75" s="12"/>
      <c r="IM75" s="12"/>
      <c r="IN75" s="12"/>
      <c r="IO75" s="12"/>
      <c r="IP75" s="12"/>
      <c r="IQ75" s="12"/>
      <c r="IR75" s="12"/>
      <c r="IS75" s="12"/>
      <c r="IT75" s="12"/>
      <c r="IU75" s="12"/>
      <c r="IV75" s="12"/>
    </row>
    <row r="76" spans="1:256" ht="13.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c r="HK76" s="12"/>
      <c r="HL76" s="12"/>
      <c r="HM76" s="12"/>
      <c r="HN76" s="12"/>
      <c r="HO76" s="12"/>
      <c r="HP76" s="12"/>
      <c r="HQ76" s="12"/>
      <c r="HR76" s="12"/>
      <c r="HS76" s="12"/>
      <c r="HT76" s="12"/>
      <c r="HU76" s="12"/>
      <c r="HV76" s="12"/>
      <c r="HW76" s="12"/>
      <c r="HX76" s="12"/>
      <c r="HY76" s="12"/>
      <c r="HZ76" s="12"/>
      <c r="IA76" s="12"/>
      <c r="IB76" s="12"/>
      <c r="IC76" s="12"/>
      <c r="ID76" s="12"/>
      <c r="IE76" s="12"/>
      <c r="IF76" s="12"/>
      <c r="IG76" s="12"/>
      <c r="IH76" s="12"/>
      <c r="II76" s="12"/>
      <c r="IJ76" s="12"/>
      <c r="IK76" s="12"/>
      <c r="IL76" s="12"/>
      <c r="IM76" s="12"/>
      <c r="IN76" s="12"/>
      <c r="IO76" s="12"/>
      <c r="IP76" s="12"/>
      <c r="IQ76" s="12"/>
      <c r="IR76" s="12"/>
      <c r="IS76" s="12"/>
      <c r="IT76" s="12"/>
      <c r="IU76" s="12"/>
      <c r="IV76" s="12"/>
    </row>
    <row r="77" spans="1:256" ht="13.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c r="HK77" s="12"/>
      <c r="HL77" s="12"/>
      <c r="HM77" s="12"/>
      <c r="HN77" s="12"/>
      <c r="HO77" s="12"/>
      <c r="HP77" s="12"/>
      <c r="HQ77" s="12"/>
      <c r="HR77" s="12"/>
      <c r="HS77" s="12"/>
      <c r="HT77" s="12"/>
      <c r="HU77" s="12"/>
      <c r="HV77" s="12"/>
      <c r="HW77" s="12"/>
      <c r="HX77" s="12"/>
      <c r="HY77" s="12"/>
      <c r="HZ77" s="12"/>
      <c r="IA77" s="12"/>
      <c r="IB77" s="12"/>
      <c r="IC77" s="12"/>
      <c r="ID77" s="12"/>
      <c r="IE77" s="12"/>
      <c r="IF77" s="12"/>
      <c r="IG77" s="12"/>
      <c r="IH77" s="12"/>
      <c r="II77" s="12"/>
      <c r="IJ77" s="12"/>
      <c r="IK77" s="12"/>
      <c r="IL77" s="12"/>
      <c r="IM77" s="12"/>
      <c r="IN77" s="12"/>
      <c r="IO77" s="12"/>
      <c r="IP77" s="12"/>
      <c r="IQ77" s="12"/>
      <c r="IR77" s="12"/>
      <c r="IS77" s="12"/>
      <c r="IT77" s="12"/>
      <c r="IU77" s="12"/>
      <c r="IV77" s="12"/>
    </row>
    <row r="78" spans="1:256" ht="13.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c r="HK78" s="12"/>
      <c r="HL78" s="12"/>
      <c r="HM78" s="12"/>
      <c r="HN78" s="12"/>
      <c r="HO78" s="12"/>
      <c r="HP78" s="12"/>
      <c r="HQ78" s="12"/>
      <c r="HR78" s="12"/>
      <c r="HS78" s="12"/>
      <c r="HT78" s="12"/>
      <c r="HU78" s="12"/>
      <c r="HV78" s="12"/>
      <c r="HW78" s="12"/>
      <c r="HX78" s="12"/>
      <c r="HY78" s="12"/>
      <c r="HZ78" s="12"/>
      <c r="IA78" s="12"/>
      <c r="IB78" s="12"/>
      <c r="IC78" s="12"/>
      <c r="ID78" s="12"/>
      <c r="IE78" s="12"/>
      <c r="IF78" s="12"/>
      <c r="IG78" s="12"/>
      <c r="IH78" s="12"/>
      <c r="II78" s="12"/>
      <c r="IJ78" s="12"/>
      <c r="IK78" s="12"/>
      <c r="IL78" s="12"/>
      <c r="IM78" s="12"/>
      <c r="IN78" s="12"/>
      <c r="IO78" s="12"/>
      <c r="IP78" s="12"/>
      <c r="IQ78" s="12"/>
      <c r="IR78" s="12"/>
      <c r="IS78" s="12"/>
      <c r="IT78" s="12"/>
      <c r="IU78" s="12"/>
      <c r="IV78" s="12"/>
    </row>
    <row r="79" spans="1:256" ht="13.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c r="HS79" s="12"/>
      <c r="HT79" s="12"/>
      <c r="HU79" s="12"/>
      <c r="HV79" s="12"/>
      <c r="HW79" s="12"/>
      <c r="HX79" s="12"/>
      <c r="HY79" s="12"/>
      <c r="HZ79" s="12"/>
      <c r="IA79" s="12"/>
      <c r="IB79" s="12"/>
      <c r="IC79" s="12"/>
      <c r="ID79" s="12"/>
      <c r="IE79" s="12"/>
      <c r="IF79" s="12"/>
      <c r="IG79" s="12"/>
      <c r="IH79" s="12"/>
      <c r="II79" s="12"/>
      <c r="IJ79" s="12"/>
      <c r="IK79" s="12"/>
      <c r="IL79" s="12"/>
      <c r="IM79" s="12"/>
      <c r="IN79" s="12"/>
      <c r="IO79" s="12"/>
      <c r="IP79" s="12"/>
      <c r="IQ79" s="12"/>
      <c r="IR79" s="12"/>
      <c r="IS79" s="12"/>
      <c r="IT79" s="12"/>
      <c r="IU79" s="12"/>
      <c r="IV79" s="12"/>
    </row>
    <row r="80" spans="1:256" ht="13.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c r="HK80" s="12"/>
      <c r="HL80" s="12"/>
      <c r="HM80" s="12"/>
      <c r="HN80" s="12"/>
      <c r="HO80" s="12"/>
      <c r="HP80" s="12"/>
      <c r="HQ80" s="12"/>
      <c r="HR80" s="12"/>
      <c r="HS80" s="12"/>
      <c r="HT80" s="12"/>
      <c r="HU80" s="12"/>
      <c r="HV80" s="12"/>
      <c r="HW80" s="12"/>
      <c r="HX80" s="12"/>
      <c r="HY80" s="12"/>
      <c r="HZ80" s="12"/>
      <c r="IA80" s="12"/>
      <c r="IB80" s="12"/>
      <c r="IC80" s="12"/>
      <c r="ID80" s="12"/>
      <c r="IE80" s="12"/>
      <c r="IF80" s="12"/>
      <c r="IG80" s="12"/>
      <c r="IH80" s="12"/>
      <c r="II80" s="12"/>
      <c r="IJ80" s="12"/>
      <c r="IK80" s="12"/>
      <c r="IL80" s="12"/>
      <c r="IM80" s="12"/>
      <c r="IN80" s="12"/>
      <c r="IO80" s="12"/>
      <c r="IP80" s="12"/>
      <c r="IQ80" s="12"/>
      <c r="IR80" s="12"/>
      <c r="IS80" s="12"/>
      <c r="IT80" s="12"/>
      <c r="IU80" s="12"/>
      <c r="IV80" s="12"/>
    </row>
    <row r="81" spans="1:256" ht="13.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c r="HK81" s="12"/>
      <c r="HL81" s="12"/>
      <c r="HM81" s="12"/>
      <c r="HN81" s="12"/>
      <c r="HO81" s="12"/>
      <c r="HP81" s="12"/>
      <c r="HQ81" s="12"/>
      <c r="HR81" s="12"/>
      <c r="HS81" s="12"/>
      <c r="HT81" s="12"/>
      <c r="HU81" s="12"/>
      <c r="HV81" s="12"/>
      <c r="HW81" s="12"/>
      <c r="HX81" s="12"/>
      <c r="HY81" s="12"/>
      <c r="HZ81" s="12"/>
      <c r="IA81" s="12"/>
      <c r="IB81" s="12"/>
      <c r="IC81" s="12"/>
      <c r="ID81" s="12"/>
      <c r="IE81" s="12"/>
      <c r="IF81" s="12"/>
      <c r="IG81" s="12"/>
      <c r="IH81" s="12"/>
      <c r="II81" s="12"/>
      <c r="IJ81" s="12"/>
      <c r="IK81" s="12"/>
      <c r="IL81" s="12"/>
      <c r="IM81" s="12"/>
      <c r="IN81" s="12"/>
      <c r="IO81" s="12"/>
      <c r="IP81" s="12"/>
      <c r="IQ81" s="12"/>
      <c r="IR81" s="12"/>
      <c r="IS81" s="12"/>
      <c r="IT81" s="12"/>
      <c r="IU81" s="12"/>
      <c r="IV81" s="12"/>
    </row>
    <row r="82" spans="1:256" ht="13.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c r="GT82" s="12"/>
      <c r="GU82" s="12"/>
      <c r="GV82" s="12"/>
      <c r="GW82" s="12"/>
      <c r="GX82" s="12"/>
      <c r="GY82" s="12"/>
      <c r="GZ82" s="12"/>
      <c r="HA82" s="12"/>
      <c r="HB82" s="12"/>
      <c r="HC82" s="12"/>
      <c r="HD82" s="12"/>
      <c r="HE82" s="12"/>
      <c r="HF82" s="12"/>
      <c r="HG82" s="12"/>
      <c r="HH82" s="12"/>
      <c r="HI82" s="12"/>
      <c r="HJ82" s="12"/>
      <c r="HK82" s="12"/>
      <c r="HL82" s="12"/>
      <c r="HM82" s="12"/>
      <c r="HN82" s="12"/>
      <c r="HO82" s="12"/>
      <c r="HP82" s="12"/>
      <c r="HQ82" s="12"/>
      <c r="HR82" s="12"/>
      <c r="HS82" s="12"/>
      <c r="HT82" s="12"/>
      <c r="HU82" s="12"/>
      <c r="HV82" s="12"/>
      <c r="HW82" s="12"/>
      <c r="HX82" s="12"/>
      <c r="HY82" s="12"/>
      <c r="HZ82" s="12"/>
      <c r="IA82" s="12"/>
      <c r="IB82" s="12"/>
      <c r="IC82" s="12"/>
      <c r="ID82" s="12"/>
      <c r="IE82" s="12"/>
      <c r="IF82" s="12"/>
      <c r="IG82" s="12"/>
      <c r="IH82" s="12"/>
      <c r="II82" s="12"/>
      <c r="IJ82" s="12"/>
      <c r="IK82" s="12"/>
      <c r="IL82" s="12"/>
      <c r="IM82" s="12"/>
      <c r="IN82" s="12"/>
      <c r="IO82" s="12"/>
      <c r="IP82" s="12"/>
      <c r="IQ82" s="12"/>
      <c r="IR82" s="12"/>
      <c r="IS82" s="12"/>
      <c r="IT82" s="12"/>
      <c r="IU82" s="12"/>
      <c r="IV82" s="12"/>
    </row>
    <row r="83" spans="1:256" ht="13.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c r="GT83" s="12"/>
      <c r="GU83" s="12"/>
      <c r="GV83" s="12"/>
      <c r="GW83" s="12"/>
      <c r="GX83" s="12"/>
      <c r="GY83" s="12"/>
      <c r="GZ83" s="12"/>
      <c r="HA83" s="12"/>
      <c r="HB83" s="12"/>
      <c r="HC83" s="12"/>
      <c r="HD83" s="12"/>
      <c r="HE83" s="12"/>
      <c r="HF83" s="12"/>
      <c r="HG83" s="12"/>
      <c r="HH83" s="12"/>
      <c r="HI83" s="12"/>
      <c r="HJ83" s="12"/>
      <c r="HK83" s="12"/>
      <c r="HL83" s="12"/>
      <c r="HM83" s="12"/>
      <c r="HN83" s="12"/>
      <c r="HO83" s="12"/>
      <c r="HP83" s="12"/>
      <c r="HQ83" s="12"/>
      <c r="HR83" s="12"/>
      <c r="HS83" s="12"/>
      <c r="HT83" s="12"/>
      <c r="HU83" s="12"/>
      <c r="HV83" s="12"/>
      <c r="HW83" s="12"/>
      <c r="HX83" s="12"/>
      <c r="HY83" s="12"/>
      <c r="HZ83" s="12"/>
      <c r="IA83" s="12"/>
      <c r="IB83" s="12"/>
      <c r="IC83" s="12"/>
      <c r="ID83" s="12"/>
      <c r="IE83" s="12"/>
      <c r="IF83" s="12"/>
      <c r="IG83" s="12"/>
      <c r="IH83" s="12"/>
      <c r="II83" s="12"/>
      <c r="IJ83" s="12"/>
      <c r="IK83" s="12"/>
      <c r="IL83" s="12"/>
      <c r="IM83" s="12"/>
      <c r="IN83" s="12"/>
      <c r="IO83" s="12"/>
      <c r="IP83" s="12"/>
      <c r="IQ83" s="12"/>
      <c r="IR83" s="12"/>
      <c r="IS83" s="12"/>
      <c r="IT83" s="12"/>
      <c r="IU83" s="12"/>
      <c r="IV83" s="12"/>
    </row>
    <row r="84" spans="1:256" ht="13.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c r="FZ84" s="12"/>
      <c r="GA84" s="12"/>
      <c r="GB84" s="12"/>
      <c r="GC84" s="12"/>
      <c r="GD84" s="12"/>
      <c r="GE84" s="12"/>
      <c r="GF84" s="12"/>
      <c r="GG84" s="12"/>
      <c r="GH84" s="12"/>
      <c r="GI84" s="12"/>
      <c r="GJ84" s="12"/>
      <c r="GK84" s="12"/>
      <c r="GL84" s="12"/>
      <c r="GM84" s="12"/>
      <c r="GN84" s="12"/>
      <c r="GO84" s="12"/>
      <c r="GP84" s="12"/>
      <c r="GQ84" s="12"/>
      <c r="GR84" s="12"/>
      <c r="GS84" s="12"/>
      <c r="GT84" s="12"/>
      <c r="GU84" s="12"/>
      <c r="GV84" s="12"/>
      <c r="GW84" s="12"/>
      <c r="GX84" s="12"/>
      <c r="GY84" s="12"/>
      <c r="GZ84" s="12"/>
      <c r="HA84" s="12"/>
      <c r="HB84" s="12"/>
      <c r="HC84" s="12"/>
      <c r="HD84" s="12"/>
      <c r="HE84" s="12"/>
      <c r="HF84" s="12"/>
      <c r="HG84" s="12"/>
      <c r="HH84" s="12"/>
      <c r="HI84" s="12"/>
      <c r="HJ84" s="12"/>
      <c r="HK84" s="12"/>
      <c r="HL84" s="12"/>
      <c r="HM84" s="12"/>
      <c r="HN84" s="12"/>
      <c r="HO84" s="12"/>
      <c r="HP84" s="12"/>
      <c r="HQ84" s="12"/>
      <c r="HR84" s="12"/>
      <c r="HS84" s="12"/>
      <c r="HT84" s="12"/>
      <c r="HU84" s="12"/>
      <c r="HV84" s="12"/>
      <c r="HW84" s="12"/>
      <c r="HX84" s="12"/>
      <c r="HY84" s="12"/>
      <c r="HZ84" s="12"/>
      <c r="IA84" s="12"/>
      <c r="IB84" s="12"/>
      <c r="IC84" s="12"/>
      <c r="ID84" s="12"/>
      <c r="IE84" s="12"/>
      <c r="IF84" s="12"/>
      <c r="IG84" s="12"/>
      <c r="IH84" s="12"/>
      <c r="II84" s="12"/>
      <c r="IJ84" s="12"/>
      <c r="IK84" s="12"/>
      <c r="IL84" s="12"/>
      <c r="IM84" s="12"/>
      <c r="IN84" s="12"/>
      <c r="IO84" s="12"/>
      <c r="IP84" s="12"/>
      <c r="IQ84" s="12"/>
      <c r="IR84" s="12"/>
      <c r="IS84" s="12"/>
      <c r="IT84" s="12"/>
      <c r="IU84" s="12"/>
      <c r="IV84" s="12"/>
    </row>
  </sheetData>
  <sheetProtection/>
  <printOptions horizontalCentered="1"/>
  <pageMargins left="0.75" right="0.75" top="2.0506944444444444" bottom="0.75" header="0" footer="0"/>
  <pageSetup horizontalDpi="600" verticalDpi="600" orientation="portrait" paperSize="9" r:id="rId1"/>
  <headerFooter alignWithMargins="0">
    <oddHeader>&amp;R&amp;P-&amp;N</oddHeader>
  </headerFooter>
</worksheet>
</file>

<file path=xl/worksheets/sheet4.xml><?xml version="1.0" encoding="utf-8"?>
<worksheet xmlns="http://schemas.openxmlformats.org/spreadsheetml/2006/main" xmlns:r="http://schemas.openxmlformats.org/officeDocument/2006/relationships">
  <dimension ref="A1:J312"/>
  <sheetViews>
    <sheetView showGridLines="0" showRowColHeaders="0" showOutlineSymbols="0" zoomScale="87" zoomScaleNormal="87" zoomScalePageLayoutView="0" workbookViewId="0" topLeftCell="A1">
      <pane xSplit="2900" topLeftCell="A1" activePane="topLeft" state="split"/>
      <selection pane="topLeft" activeCell="A1" sqref="A1"/>
      <selection pane="topRight" activeCell="A1" sqref="A1"/>
    </sheetView>
  </sheetViews>
  <sheetFormatPr defaultColWidth="10.88671875" defaultRowHeight="15"/>
  <cols>
    <col min="1" max="16384" width="10.88671875" style="1" customWidth="1"/>
  </cols>
  <sheetData>
    <row r="1" spans="1:10" ht="13.5">
      <c r="A1" s="8" t="s">
        <v>80</v>
      </c>
      <c r="B1" s="8"/>
      <c r="C1" s="8" t="s">
        <v>102</v>
      </c>
      <c r="D1" s="8"/>
      <c r="E1" s="8"/>
      <c r="F1" s="8"/>
      <c r="G1" s="8" t="s">
        <v>19</v>
      </c>
      <c r="H1" s="8"/>
      <c r="I1" s="8"/>
      <c r="J1" s="8"/>
    </row>
    <row r="2" spans="1:3" ht="13.5">
      <c r="A2" s="1" t="s">
        <v>81</v>
      </c>
      <c r="C2" s="1" t="s">
        <v>103</v>
      </c>
    </row>
    <row r="4" ht="13.5">
      <c r="C4" s="1" t="s">
        <v>104</v>
      </c>
    </row>
    <row r="5" ht="13.5">
      <c r="C5" s="1" t="s">
        <v>105</v>
      </c>
    </row>
    <row r="6" ht="13.5">
      <c r="C6" s="1" t="s">
        <v>106</v>
      </c>
    </row>
    <row r="7" ht="13.5">
      <c r="C7" s="1" t="s">
        <v>107</v>
      </c>
    </row>
    <row r="10" spans="1:3" ht="13.5">
      <c r="A10" s="1" t="s">
        <v>82</v>
      </c>
      <c r="C10" s="1" t="s">
        <v>108</v>
      </c>
    </row>
    <row r="11" ht="13.5">
      <c r="D11" s="1" t="s">
        <v>129</v>
      </c>
    </row>
    <row r="12" ht="13.5">
      <c r="D12" s="1" t="s">
        <v>130</v>
      </c>
    </row>
    <row r="14" ht="13.5">
      <c r="D14" s="1" t="s">
        <v>131</v>
      </c>
    </row>
    <row r="15" ht="13.5">
      <c r="D15" s="1" t="s">
        <v>132</v>
      </c>
    </row>
    <row r="16" ht="13.5">
      <c r="E16" s="1" t="s">
        <v>214</v>
      </c>
    </row>
    <row r="17" ht="13.5">
      <c r="E17" s="1" t="s">
        <v>215</v>
      </c>
    </row>
    <row r="18" ht="13.5">
      <c r="E18" s="1" t="s">
        <v>216</v>
      </c>
    </row>
    <row r="19" ht="13.5">
      <c r="E19" s="1" t="s">
        <v>217</v>
      </c>
    </row>
    <row r="20" ht="13.5">
      <c r="E20" s="1" t="s">
        <v>218</v>
      </c>
    </row>
    <row r="21" ht="13.5">
      <c r="D21" s="1" t="s">
        <v>133</v>
      </c>
    </row>
    <row r="22" ht="13.5">
      <c r="C22" s="1" t="s">
        <v>109</v>
      </c>
    </row>
    <row r="23" spans="1:3" ht="13.5">
      <c r="A23" s="1" t="s">
        <v>83</v>
      </c>
      <c r="C23" s="1" t="s">
        <v>110</v>
      </c>
    </row>
    <row r="24" ht="13.5">
      <c r="D24" s="1" t="s">
        <v>134</v>
      </c>
    </row>
    <row r="26" ht="13.5">
      <c r="D26" s="1" t="s">
        <v>135</v>
      </c>
    </row>
    <row r="27" ht="13.5">
      <c r="D27" s="1" t="s">
        <v>136</v>
      </c>
    </row>
    <row r="28" ht="13.5">
      <c r="E28" s="1" t="s">
        <v>219</v>
      </c>
    </row>
    <row r="29" ht="13.5">
      <c r="D29" s="1" t="s">
        <v>137</v>
      </c>
    </row>
    <row r="30" ht="13.5">
      <c r="E30" s="1" t="s">
        <v>220</v>
      </c>
    </row>
    <row r="31" ht="13.5">
      <c r="D31" s="1" t="s">
        <v>133</v>
      </c>
    </row>
    <row r="32" ht="13.5">
      <c r="D32" s="1" t="s">
        <v>138</v>
      </c>
    </row>
    <row r="33" ht="13.5">
      <c r="C33" s="1" t="s">
        <v>109</v>
      </c>
    </row>
    <row r="34" spans="1:3" ht="13.5">
      <c r="A34" s="1" t="s">
        <v>84</v>
      </c>
      <c r="C34" s="1" t="s">
        <v>111</v>
      </c>
    </row>
    <row r="35" ht="13.5">
      <c r="D35" s="1" t="s">
        <v>139</v>
      </c>
    </row>
    <row r="36" ht="13.5">
      <c r="D36" s="1" t="s">
        <v>140</v>
      </c>
    </row>
    <row r="37" ht="13.5">
      <c r="D37" s="1" t="s">
        <v>141</v>
      </c>
    </row>
    <row r="38" ht="13.5">
      <c r="D38" s="1" t="s">
        <v>142</v>
      </c>
    </row>
    <row r="39" ht="13.5">
      <c r="D39" s="1" t="s">
        <v>143</v>
      </c>
    </row>
    <row r="40" ht="13.5">
      <c r="D40" s="1" t="s">
        <v>129</v>
      </c>
    </row>
    <row r="41" ht="13.5">
      <c r="D41" s="1" t="s">
        <v>144</v>
      </c>
    </row>
    <row r="42" ht="13.5">
      <c r="D42" s="1" t="s">
        <v>145</v>
      </c>
    </row>
    <row r="44" ht="13.5">
      <c r="D44" s="1" t="s">
        <v>146</v>
      </c>
    </row>
    <row r="45" ht="13.5">
      <c r="D45" s="1" t="s">
        <v>147</v>
      </c>
    </row>
    <row r="46" ht="13.5">
      <c r="D46" s="1" t="s">
        <v>148</v>
      </c>
    </row>
    <row r="47" ht="13.5">
      <c r="D47" s="1" t="s">
        <v>149</v>
      </c>
    </row>
    <row r="48" ht="13.5">
      <c r="D48" s="1" t="s">
        <v>150</v>
      </c>
    </row>
    <row r="50" ht="13.5">
      <c r="D50" s="1" t="s">
        <v>151</v>
      </c>
    </row>
    <row r="51" ht="13.5">
      <c r="E51" s="1" t="s">
        <v>221</v>
      </c>
    </row>
    <row r="52" ht="13.5">
      <c r="D52" s="1" t="s">
        <v>137</v>
      </c>
    </row>
    <row r="53" ht="13.5">
      <c r="E53" s="1" t="s">
        <v>222</v>
      </c>
    </row>
    <row r="54" ht="13.5">
      <c r="E54" s="1" t="s">
        <v>132</v>
      </c>
    </row>
    <row r="55" ht="13.5">
      <c r="F55" s="1" t="s">
        <v>214</v>
      </c>
    </row>
    <row r="56" ht="13.5">
      <c r="F56" s="1" t="s">
        <v>261</v>
      </c>
    </row>
    <row r="57" ht="13.5">
      <c r="F57" s="1" t="s">
        <v>262</v>
      </c>
    </row>
    <row r="58" ht="13.5">
      <c r="G58" s="1" t="s">
        <v>284</v>
      </c>
    </row>
    <row r="59" ht="13.5">
      <c r="F59" s="1" t="s">
        <v>137</v>
      </c>
    </row>
    <row r="60" ht="13.5">
      <c r="G60" s="1" t="s">
        <v>285</v>
      </c>
    </row>
    <row r="61" ht="13.5">
      <c r="F61" s="1" t="s">
        <v>133</v>
      </c>
    </row>
    <row r="62" ht="13.5">
      <c r="F62" s="1" t="s">
        <v>263</v>
      </c>
    </row>
    <row r="63" ht="13.5">
      <c r="F63" s="1" t="s">
        <v>264</v>
      </c>
    </row>
    <row r="64" ht="13.5">
      <c r="F64" s="1" t="s">
        <v>265</v>
      </c>
    </row>
    <row r="65" ht="13.5">
      <c r="G65" s="1" t="s">
        <v>266</v>
      </c>
    </row>
    <row r="66" ht="13.5">
      <c r="G66" s="1" t="s">
        <v>263</v>
      </c>
    </row>
    <row r="67" ht="13.5">
      <c r="G67" s="1" t="s">
        <v>264</v>
      </c>
    </row>
    <row r="68" ht="13.5">
      <c r="G68" s="1" t="s">
        <v>286</v>
      </c>
    </row>
    <row r="69" ht="13.5">
      <c r="F69" s="1" t="s">
        <v>191</v>
      </c>
    </row>
    <row r="70" ht="13.5">
      <c r="F70" s="1" t="s">
        <v>266</v>
      </c>
    </row>
    <row r="71" ht="13.5">
      <c r="F71" s="1" t="s">
        <v>267</v>
      </c>
    </row>
    <row r="72" ht="13.5">
      <c r="F72" s="1" t="s">
        <v>268</v>
      </c>
    </row>
    <row r="73" ht="13.5">
      <c r="F73" s="1" t="s">
        <v>269</v>
      </c>
    </row>
    <row r="74" ht="13.5">
      <c r="G74" s="1" t="s">
        <v>287</v>
      </c>
    </row>
    <row r="75" ht="13.5">
      <c r="G75" s="1" t="s">
        <v>288</v>
      </c>
    </row>
    <row r="76" ht="13.5">
      <c r="G76" s="1" t="s">
        <v>289</v>
      </c>
    </row>
    <row r="77" ht="13.5">
      <c r="F77" s="1" t="s">
        <v>133</v>
      </c>
    </row>
    <row r="78" ht="13.5">
      <c r="F78" s="1" t="s">
        <v>218</v>
      </c>
    </row>
    <row r="79" ht="13.5">
      <c r="E79" s="1" t="s">
        <v>133</v>
      </c>
    </row>
    <row r="80" ht="13.5">
      <c r="D80" s="1" t="s">
        <v>133</v>
      </c>
    </row>
    <row r="81" ht="13.5">
      <c r="C81" s="1" t="s">
        <v>109</v>
      </c>
    </row>
    <row r="82" spans="1:3" ht="13.5">
      <c r="A82" s="1" t="s">
        <v>85</v>
      </c>
      <c r="C82" s="1" t="s">
        <v>112</v>
      </c>
    </row>
    <row r="83" ht="13.5">
      <c r="D83" s="1" t="s">
        <v>139</v>
      </c>
    </row>
    <row r="84" ht="13.5">
      <c r="D84" s="1" t="s">
        <v>140</v>
      </c>
    </row>
    <row r="85" ht="13.5">
      <c r="D85" s="1" t="s">
        <v>141</v>
      </c>
    </row>
    <row r="86" ht="13.5">
      <c r="D86" s="1" t="s">
        <v>142</v>
      </c>
    </row>
    <row r="87" ht="13.5">
      <c r="D87" s="1" t="s">
        <v>143</v>
      </c>
    </row>
    <row r="88" ht="13.5">
      <c r="D88" s="1" t="s">
        <v>129</v>
      </c>
    </row>
    <row r="90" ht="13.5">
      <c r="D90" s="1" t="s">
        <v>146</v>
      </c>
    </row>
    <row r="91" ht="13.5">
      <c r="D91" s="1" t="s">
        <v>147</v>
      </c>
    </row>
    <row r="92" ht="13.5">
      <c r="D92" s="1" t="s">
        <v>148</v>
      </c>
    </row>
    <row r="93" ht="13.5">
      <c r="D93" s="1" t="s">
        <v>149</v>
      </c>
    </row>
    <row r="94" ht="13.5">
      <c r="D94" s="1" t="s">
        <v>150</v>
      </c>
    </row>
    <row r="96" ht="13.5">
      <c r="D96" s="3" t="s">
        <v>152</v>
      </c>
    </row>
    <row r="97" ht="13.5">
      <c r="E97" s="1" t="s">
        <v>223</v>
      </c>
    </row>
    <row r="98" ht="13.5">
      <c r="D98" s="1" t="s">
        <v>137</v>
      </c>
    </row>
    <row r="99" ht="13.5">
      <c r="E99" s="1" t="s">
        <v>224</v>
      </c>
    </row>
    <row r="100" ht="13.5">
      <c r="E100" s="1" t="s">
        <v>132</v>
      </c>
    </row>
    <row r="101" ht="13.5">
      <c r="F101" s="1" t="s">
        <v>214</v>
      </c>
    </row>
    <row r="102" ht="13.5">
      <c r="F102" s="1" t="s">
        <v>270</v>
      </c>
    </row>
    <row r="103" ht="13.5">
      <c r="F103" s="1" t="s">
        <v>271</v>
      </c>
    </row>
    <row r="104" ht="13.5">
      <c r="G104" s="1" t="s">
        <v>290</v>
      </c>
    </row>
    <row r="105" ht="13.5">
      <c r="F105" s="1" t="s">
        <v>137</v>
      </c>
    </row>
    <row r="106" ht="13.5">
      <c r="G106" s="1" t="s">
        <v>291</v>
      </c>
    </row>
    <row r="107" ht="13.5">
      <c r="F107" s="1" t="s">
        <v>133</v>
      </c>
    </row>
    <row r="108" ht="13.5">
      <c r="F108" s="1" t="s">
        <v>268</v>
      </c>
    </row>
    <row r="109" ht="13.5">
      <c r="F109" s="1" t="s">
        <v>218</v>
      </c>
    </row>
    <row r="110" ht="13.5">
      <c r="E110" s="1" t="s">
        <v>133</v>
      </c>
    </row>
    <row r="111" ht="13.5">
      <c r="D111" s="1" t="s">
        <v>133</v>
      </c>
    </row>
    <row r="112" ht="13.5">
      <c r="C112" s="1" t="s">
        <v>109</v>
      </c>
    </row>
    <row r="113" spans="1:3" ht="13.5">
      <c r="A113" s="1" t="s">
        <v>86</v>
      </c>
      <c r="C113" s="1" t="s">
        <v>113</v>
      </c>
    </row>
    <row r="114" ht="13.5">
      <c r="D114" s="1" t="s">
        <v>153</v>
      </c>
    </row>
    <row r="115" ht="13.5">
      <c r="C115" s="1" t="s">
        <v>109</v>
      </c>
    </row>
    <row r="116" spans="1:3" ht="13.5">
      <c r="A116" s="3" t="s">
        <v>87</v>
      </c>
      <c r="C116" s="1" t="s">
        <v>114</v>
      </c>
    </row>
    <row r="117" ht="13.5">
      <c r="D117" s="1" t="s">
        <v>154</v>
      </c>
    </row>
    <row r="118" ht="13.5">
      <c r="D118" s="1" t="s">
        <v>155</v>
      </c>
    </row>
    <row r="119" ht="13.5">
      <c r="D119" s="1" t="s">
        <v>156</v>
      </c>
    </row>
    <row r="120" ht="13.5">
      <c r="D120" s="1" t="s">
        <v>157</v>
      </c>
    </row>
    <row r="121" ht="13.5">
      <c r="E121" s="1" t="s">
        <v>153</v>
      </c>
    </row>
    <row r="122" ht="13.5">
      <c r="E122" s="1" t="s">
        <v>225</v>
      </c>
    </row>
    <row r="123" ht="13.5">
      <c r="D123" s="1" t="s">
        <v>133</v>
      </c>
    </row>
    <row r="124" ht="13.5">
      <c r="C124" s="1" t="s">
        <v>109</v>
      </c>
    </row>
    <row r="125" spans="1:3" ht="13.5">
      <c r="A125" s="3" t="s">
        <v>88</v>
      </c>
      <c r="C125" s="1" t="s">
        <v>115</v>
      </c>
    </row>
    <row r="126" ht="13.5">
      <c r="D126" s="1" t="s">
        <v>153</v>
      </c>
    </row>
    <row r="127" ht="13.5">
      <c r="D127" s="1" t="s">
        <v>156</v>
      </c>
    </row>
    <row r="128" ht="13.5">
      <c r="C128" s="1" t="s">
        <v>109</v>
      </c>
    </row>
    <row r="129" spans="1:3" ht="13.5">
      <c r="A129" s="1" t="s">
        <v>89</v>
      </c>
      <c r="C129" s="1" t="s">
        <v>116</v>
      </c>
    </row>
    <row r="130" ht="13.5">
      <c r="D130" s="1" t="s">
        <v>158</v>
      </c>
    </row>
    <row r="131" ht="13.5">
      <c r="D131" s="1" t="s">
        <v>159</v>
      </c>
    </row>
    <row r="132" ht="13.5">
      <c r="D132" s="1" t="s">
        <v>160</v>
      </c>
    </row>
    <row r="133" ht="13.5">
      <c r="D133" s="1" t="s">
        <v>143</v>
      </c>
    </row>
    <row r="134" ht="13.5">
      <c r="D134" s="1" t="s">
        <v>161</v>
      </c>
    </row>
    <row r="135" ht="13.5">
      <c r="D135" s="1" t="s">
        <v>162</v>
      </c>
    </row>
    <row r="136" ht="13.5">
      <c r="D136" s="1" t="s">
        <v>163</v>
      </c>
    </row>
    <row r="137" ht="13.5">
      <c r="D137" s="1" t="s">
        <v>164</v>
      </c>
    </row>
    <row r="138" ht="13.5">
      <c r="D138" s="1" t="s">
        <v>165</v>
      </c>
    </row>
    <row r="140" ht="13.5">
      <c r="D140" s="1" t="s">
        <v>166</v>
      </c>
    </row>
    <row r="141" ht="13.5">
      <c r="D141" s="1" t="s">
        <v>167</v>
      </c>
    </row>
    <row r="142" ht="13.5">
      <c r="E142" s="1" t="s">
        <v>214</v>
      </c>
    </row>
    <row r="143" ht="13.5">
      <c r="E143" s="1" t="s">
        <v>226</v>
      </c>
    </row>
    <row r="144" ht="13.5">
      <c r="E144" s="1" t="s">
        <v>227</v>
      </c>
    </row>
    <row r="145" ht="13.5">
      <c r="E145" s="1" t="s">
        <v>228</v>
      </c>
    </row>
    <row r="146" ht="13.5">
      <c r="E146" s="1" t="s">
        <v>229</v>
      </c>
    </row>
    <row r="147" ht="13.5">
      <c r="E147" s="1" t="s">
        <v>230</v>
      </c>
    </row>
    <row r="148" ht="13.5">
      <c r="E148" s="1" t="s">
        <v>231</v>
      </c>
    </row>
    <row r="149" ht="13.5">
      <c r="E149" s="1" t="s">
        <v>232</v>
      </c>
    </row>
    <row r="150" ht="13.5">
      <c r="E150" s="1" t="s">
        <v>233</v>
      </c>
    </row>
    <row r="151" ht="13.5">
      <c r="E151" s="1" t="s">
        <v>234</v>
      </c>
    </row>
    <row r="152" ht="13.5">
      <c r="E152" s="1" t="s">
        <v>235</v>
      </c>
    </row>
    <row r="153" ht="13.5">
      <c r="E153" s="1" t="s">
        <v>236</v>
      </c>
    </row>
    <row r="154" ht="13.5">
      <c r="E154" s="1" t="s">
        <v>237</v>
      </c>
    </row>
    <row r="155" ht="13.5">
      <c r="E155" s="1" t="s">
        <v>238</v>
      </c>
    </row>
    <row r="156" ht="13.5">
      <c r="E156" s="1" t="s">
        <v>239</v>
      </c>
    </row>
    <row r="157" ht="13.5">
      <c r="E157" s="1" t="s">
        <v>240</v>
      </c>
    </row>
    <row r="158" ht="13.5">
      <c r="E158" s="1" t="s">
        <v>241</v>
      </c>
    </row>
    <row r="159" ht="13.5">
      <c r="E159" s="1" t="s">
        <v>242</v>
      </c>
    </row>
    <row r="160" ht="13.5">
      <c r="E160" s="1" t="s">
        <v>243</v>
      </c>
    </row>
    <row r="161" ht="13.5">
      <c r="E161" s="1" t="s">
        <v>244</v>
      </c>
    </row>
    <row r="162" ht="13.5">
      <c r="E162" s="1" t="s">
        <v>245</v>
      </c>
    </row>
    <row r="163" ht="13.5">
      <c r="F163" s="1" t="s">
        <v>272</v>
      </c>
    </row>
    <row r="164" ht="13.5">
      <c r="G164" s="1" t="s">
        <v>292</v>
      </c>
    </row>
    <row r="165" ht="13.5">
      <c r="G165" s="1" t="s">
        <v>293</v>
      </c>
    </row>
    <row r="166" ht="13.5">
      <c r="G166" s="1" t="s">
        <v>294</v>
      </c>
    </row>
    <row r="167" ht="13.5">
      <c r="G167" s="1" t="s">
        <v>295</v>
      </c>
    </row>
    <row r="168" ht="13.5">
      <c r="G168" s="1" t="s">
        <v>296</v>
      </c>
    </row>
    <row r="169" ht="13.5">
      <c r="G169" s="1" t="s">
        <v>297</v>
      </c>
    </row>
    <row r="170" ht="13.5">
      <c r="G170" s="1" t="s">
        <v>298</v>
      </c>
    </row>
    <row r="171" ht="13.5">
      <c r="G171" s="1" t="s">
        <v>299</v>
      </c>
    </row>
    <row r="172" ht="13.5">
      <c r="G172" s="1" t="s">
        <v>300</v>
      </c>
    </row>
    <row r="173" ht="13.5">
      <c r="G173" s="1" t="s">
        <v>301</v>
      </c>
    </row>
    <row r="174" ht="13.5">
      <c r="G174" s="1" t="s">
        <v>302</v>
      </c>
    </row>
    <row r="175" ht="13.5">
      <c r="F175" s="1" t="s">
        <v>133</v>
      </c>
    </row>
    <row r="176" ht="13.5">
      <c r="F176" s="1" t="s">
        <v>273</v>
      </c>
    </row>
    <row r="177" ht="13.5">
      <c r="E177" s="1" t="s">
        <v>191</v>
      </c>
    </row>
    <row r="178" ht="13.5">
      <c r="E178" s="1" t="s">
        <v>246</v>
      </c>
    </row>
    <row r="179" ht="13.5">
      <c r="E179" s="1" t="s">
        <v>247</v>
      </c>
    </row>
    <row r="180" ht="13.5">
      <c r="F180" s="1" t="s">
        <v>274</v>
      </c>
    </row>
    <row r="181" ht="13.5">
      <c r="F181" s="1" t="s">
        <v>275</v>
      </c>
    </row>
    <row r="182" ht="13.5">
      <c r="F182" s="1" t="s">
        <v>276</v>
      </c>
    </row>
    <row r="183" ht="13.5">
      <c r="F183" s="1" t="s">
        <v>277</v>
      </c>
    </row>
    <row r="184" ht="13.5">
      <c r="E184" s="1" t="s">
        <v>133</v>
      </c>
    </row>
    <row r="185" ht="13.5">
      <c r="E185" s="1" t="s">
        <v>248</v>
      </c>
    </row>
    <row r="186" ht="13.5">
      <c r="E186" s="1" t="s">
        <v>249</v>
      </c>
    </row>
    <row r="187" ht="13.5">
      <c r="E187" s="1" t="s">
        <v>250</v>
      </c>
    </row>
    <row r="188" ht="13.5">
      <c r="E188" s="1" t="s">
        <v>218</v>
      </c>
    </row>
    <row r="189" ht="13.5">
      <c r="E189" s="1" t="s">
        <v>251</v>
      </c>
    </row>
    <row r="190" ht="13.5">
      <c r="E190" s="1" t="s">
        <v>250</v>
      </c>
    </row>
    <row r="191" ht="13.5">
      <c r="E191" s="1" t="s">
        <v>252</v>
      </c>
    </row>
    <row r="192" ht="13.5">
      <c r="F192" s="1" t="s">
        <v>278</v>
      </c>
    </row>
    <row r="193" ht="13.5">
      <c r="E193" s="1" t="s">
        <v>133</v>
      </c>
    </row>
    <row r="194" ht="13.5">
      <c r="D194" s="1" t="s">
        <v>133</v>
      </c>
    </row>
    <row r="195" ht="13.5">
      <c r="C195" s="1" t="s">
        <v>109</v>
      </c>
    </row>
    <row r="196" spans="1:3" ht="13.5">
      <c r="A196" s="1" t="s">
        <v>90</v>
      </c>
      <c r="C196" s="1" t="s">
        <v>117</v>
      </c>
    </row>
    <row r="197" ht="13.5">
      <c r="D197" s="1" t="s">
        <v>168</v>
      </c>
    </row>
    <row r="198" ht="13.5">
      <c r="C198" s="1" t="s">
        <v>109</v>
      </c>
    </row>
    <row r="199" spans="1:3" ht="13.5">
      <c r="A199" s="1" t="s">
        <v>91</v>
      </c>
      <c r="C199" s="1" t="s">
        <v>118</v>
      </c>
    </row>
    <row r="200" ht="13.5">
      <c r="D200" s="1" t="s">
        <v>169</v>
      </c>
    </row>
    <row r="202" ht="13.5">
      <c r="D202" s="1" t="s">
        <v>170</v>
      </c>
    </row>
    <row r="203" ht="13.5">
      <c r="D203" s="1" t="s">
        <v>171</v>
      </c>
    </row>
    <row r="204" ht="13.5">
      <c r="C204" s="1" t="s">
        <v>109</v>
      </c>
    </row>
    <row r="205" spans="1:3" ht="13.5">
      <c r="A205" s="1" t="s">
        <v>92</v>
      </c>
      <c r="C205" s="1" t="s">
        <v>119</v>
      </c>
    </row>
    <row r="206" ht="13.5">
      <c r="D206" s="1" t="s">
        <v>172</v>
      </c>
    </row>
    <row r="208" ht="13.5">
      <c r="D208" s="1" t="s">
        <v>173</v>
      </c>
    </row>
    <row r="209" ht="13.5">
      <c r="D209" s="1" t="s">
        <v>174</v>
      </c>
    </row>
    <row r="210" ht="13.5">
      <c r="D210" s="1" t="s">
        <v>175</v>
      </c>
    </row>
    <row r="211" ht="13.5">
      <c r="C211" s="1" t="s">
        <v>109</v>
      </c>
    </row>
    <row r="212" spans="1:3" ht="13.5">
      <c r="A212" s="1" t="s">
        <v>93</v>
      </c>
      <c r="C212" s="1" t="s">
        <v>120</v>
      </c>
    </row>
    <row r="213" ht="13.5">
      <c r="D213" s="1" t="s">
        <v>176</v>
      </c>
    </row>
    <row r="214" ht="13.5">
      <c r="D214" s="1" t="s">
        <v>177</v>
      </c>
    </row>
    <row r="215" ht="13.5">
      <c r="D215" s="1" t="s">
        <v>178</v>
      </c>
    </row>
    <row r="216" ht="13.5">
      <c r="C216" s="1" t="s">
        <v>109</v>
      </c>
    </row>
    <row r="217" spans="1:3" ht="13.5">
      <c r="A217" s="1" t="s">
        <v>94</v>
      </c>
      <c r="C217" s="1" t="s">
        <v>121</v>
      </c>
    </row>
    <row r="218" ht="13.5">
      <c r="D218" s="1" t="s">
        <v>179</v>
      </c>
    </row>
    <row r="219" ht="13.5">
      <c r="D219" s="1" t="s">
        <v>180</v>
      </c>
    </row>
    <row r="220" ht="13.5">
      <c r="E220" s="1" t="s">
        <v>253</v>
      </c>
    </row>
    <row r="221" ht="13.5">
      <c r="D221" s="1" t="s">
        <v>137</v>
      </c>
    </row>
    <row r="222" ht="13.5">
      <c r="E222" s="1" t="s">
        <v>254</v>
      </c>
    </row>
    <row r="223" ht="13.5">
      <c r="D223" s="1" t="s">
        <v>133</v>
      </c>
    </row>
    <row r="224" ht="13.5">
      <c r="D224" s="1" t="s">
        <v>181</v>
      </c>
    </row>
    <row r="225" ht="13.5">
      <c r="D225" s="1" t="s">
        <v>182</v>
      </c>
    </row>
    <row r="226" ht="13.5">
      <c r="D226" s="1" t="s">
        <v>179</v>
      </c>
    </row>
    <row r="227" ht="13.5">
      <c r="D227" s="1" t="s">
        <v>183</v>
      </c>
    </row>
    <row r="228" ht="13.5">
      <c r="C228" s="1" t="s">
        <v>109</v>
      </c>
    </row>
    <row r="229" spans="1:3" ht="13.5">
      <c r="A229" s="1" t="s">
        <v>95</v>
      </c>
      <c r="C229" s="1" t="s">
        <v>122</v>
      </c>
    </row>
    <row r="230" ht="13.5">
      <c r="D230" s="1" t="s">
        <v>176</v>
      </c>
    </row>
    <row r="231" ht="13.5">
      <c r="D231" s="1" t="s">
        <v>184</v>
      </c>
    </row>
    <row r="232" ht="13.5">
      <c r="C232" s="1" t="s">
        <v>109</v>
      </c>
    </row>
    <row r="233" spans="1:3" ht="13.5">
      <c r="A233" s="3" t="s">
        <v>96</v>
      </c>
      <c r="C233" s="1" t="s">
        <v>123</v>
      </c>
    </row>
    <row r="234" ht="13.5">
      <c r="D234" s="1" t="s">
        <v>160</v>
      </c>
    </row>
    <row r="235" ht="13.5">
      <c r="D235" s="1" t="s">
        <v>185</v>
      </c>
    </row>
    <row r="236" ht="13.5">
      <c r="D236" s="1" t="s">
        <v>186</v>
      </c>
    </row>
    <row r="238" ht="13.5">
      <c r="D238" s="1" t="s">
        <v>187</v>
      </c>
    </row>
    <row r="239" ht="13.5">
      <c r="D239" s="1" t="s">
        <v>188</v>
      </c>
    </row>
    <row r="240" ht="13.5">
      <c r="D240" s="1" t="s">
        <v>189</v>
      </c>
    </row>
    <row r="241" ht="13.5">
      <c r="D241" s="1" t="s">
        <v>190</v>
      </c>
    </row>
    <row r="242" ht="13.5">
      <c r="E242" s="1" t="s">
        <v>255</v>
      </c>
    </row>
    <row r="243" ht="13.5">
      <c r="E243" s="1" t="s">
        <v>256</v>
      </c>
    </row>
    <row r="244" ht="13.5">
      <c r="F244" s="1" t="s">
        <v>279</v>
      </c>
    </row>
    <row r="245" ht="13.5">
      <c r="G245" s="1" t="s">
        <v>303</v>
      </c>
    </row>
    <row r="246" ht="13.5">
      <c r="F246" s="1" t="s">
        <v>133</v>
      </c>
    </row>
    <row r="247" ht="13.5">
      <c r="F247" s="1" t="s">
        <v>280</v>
      </c>
    </row>
    <row r="248" ht="13.5">
      <c r="E248" s="1" t="s">
        <v>191</v>
      </c>
    </row>
    <row r="249" ht="13.5">
      <c r="E249" s="1" t="s">
        <v>257</v>
      </c>
    </row>
    <row r="250" ht="13.5">
      <c r="F250" s="1" t="s">
        <v>281</v>
      </c>
    </row>
    <row r="251" ht="13.5">
      <c r="F251" s="1" t="s">
        <v>282</v>
      </c>
    </row>
    <row r="252" ht="13.5">
      <c r="F252" s="1" t="s">
        <v>283</v>
      </c>
    </row>
    <row r="253" ht="13.5">
      <c r="E253" s="1" t="s">
        <v>133</v>
      </c>
    </row>
    <row r="254" ht="13.5">
      <c r="E254" s="1" t="s">
        <v>258</v>
      </c>
    </row>
    <row r="255" ht="13.5">
      <c r="D255" s="1" t="s">
        <v>191</v>
      </c>
    </row>
    <row r="256" ht="13.5">
      <c r="D256" s="1" t="s">
        <v>192</v>
      </c>
    </row>
    <row r="257" ht="13.5">
      <c r="E257" s="1" t="s">
        <v>259</v>
      </c>
    </row>
    <row r="258" ht="13.5">
      <c r="E258" s="1" t="s">
        <v>260</v>
      </c>
    </row>
    <row r="259" ht="13.5">
      <c r="D259" s="1" t="s">
        <v>133</v>
      </c>
    </row>
    <row r="260" ht="13.5">
      <c r="C260" s="1" t="s">
        <v>109</v>
      </c>
    </row>
    <row r="261" spans="1:3" ht="13.5">
      <c r="A261" s="1" t="s">
        <v>97</v>
      </c>
      <c r="C261" s="1" t="s">
        <v>124</v>
      </c>
    </row>
    <row r="262" ht="13.5">
      <c r="D262" s="1" t="s">
        <v>180</v>
      </c>
    </row>
    <row r="263" ht="13.5">
      <c r="E263" s="1" t="s">
        <v>253</v>
      </c>
    </row>
    <row r="264" ht="13.5">
      <c r="D264" s="1" t="s">
        <v>137</v>
      </c>
    </row>
    <row r="265" ht="13.5">
      <c r="E265" s="1" t="s">
        <v>254</v>
      </c>
    </row>
    <row r="266" ht="13.5">
      <c r="D266" s="1" t="s">
        <v>133</v>
      </c>
    </row>
    <row r="267" ht="13.5">
      <c r="D267" s="1" t="s">
        <v>193</v>
      </c>
    </row>
    <row r="268" ht="13.5">
      <c r="D268" s="1" t="s">
        <v>194</v>
      </c>
    </row>
    <row r="269" ht="13.5">
      <c r="D269" s="1" t="s">
        <v>195</v>
      </c>
    </row>
    <row r="270" ht="13.5">
      <c r="C270" s="1" t="s">
        <v>109</v>
      </c>
    </row>
    <row r="271" spans="1:3" ht="13.5">
      <c r="A271" s="1" t="s">
        <v>98</v>
      </c>
      <c r="C271" s="1" t="s">
        <v>125</v>
      </c>
    </row>
    <row r="272" ht="13.5">
      <c r="D272" s="1" t="s">
        <v>196</v>
      </c>
    </row>
    <row r="273" ht="13.5">
      <c r="D273" s="1" t="s">
        <v>197</v>
      </c>
    </row>
    <row r="274" ht="13.5">
      <c r="D274" s="1" t="s">
        <v>198</v>
      </c>
    </row>
    <row r="275" ht="13.5">
      <c r="D275" s="1" t="s">
        <v>199</v>
      </c>
    </row>
    <row r="276" ht="13.5">
      <c r="D276" s="1" t="s">
        <v>200</v>
      </c>
    </row>
    <row r="277" ht="13.5">
      <c r="D277" s="1" t="s">
        <v>201</v>
      </c>
    </row>
    <row r="278" ht="13.5">
      <c r="D278" s="1" t="s">
        <v>202</v>
      </c>
    </row>
    <row r="279" ht="13.5">
      <c r="D279" s="1" t="s">
        <v>203</v>
      </c>
    </row>
    <row r="280" ht="13.5">
      <c r="D280" s="1" t="s">
        <v>204</v>
      </c>
    </row>
    <row r="281" ht="13.5">
      <c r="D281" s="1" t="s">
        <v>205</v>
      </c>
    </row>
    <row r="282" ht="13.5">
      <c r="C282" s="1" t="s">
        <v>109</v>
      </c>
    </row>
    <row r="283" spans="1:3" ht="13.5">
      <c r="A283" s="1" t="s">
        <v>99</v>
      </c>
      <c r="C283" s="1" t="s">
        <v>126</v>
      </c>
    </row>
    <row r="284" ht="13.5">
      <c r="D284" s="1" t="s">
        <v>206</v>
      </c>
    </row>
    <row r="285" ht="13.5">
      <c r="D285" s="1" t="s">
        <v>180</v>
      </c>
    </row>
    <row r="286" ht="13.5">
      <c r="E286" s="1" t="s">
        <v>253</v>
      </c>
    </row>
    <row r="287" ht="13.5">
      <c r="D287" s="1" t="s">
        <v>137</v>
      </c>
    </row>
    <row r="288" ht="13.5">
      <c r="E288" s="1" t="s">
        <v>254</v>
      </c>
    </row>
    <row r="289" ht="13.5">
      <c r="D289" s="1" t="s">
        <v>133</v>
      </c>
    </row>
    <row r="290" ht="13.5">
      <c r="D290" s="1" t="s">
        <v>193</v>
      </c>
    </row>
    <row r="291" ht="13.5">
      <c r="D291" s="1" t="s">
        <v>194</v>
      </c>
    </row>
    <row r="292" ht="13.5">
      <c r="D292" s="1" t="s">
        <v>207</v>
      </c>
    </row>
    <row r="293" ht="13.5">
      <c r="C293" s="1" t="s">
        <v>109</v>
      </c>
    </row>
    <row r="294" spans="1:3" ht="13.5">
      <c r="A294" s="1" t="s">
        <v>100</v>
      </c>
      <c r="C294" s="1" t="s">
        <v>127</v>
      </c>
    </row>
    <row r="295" ht="13.5">
      <c r="D295" s="1" t="s">
        <v>206</v>
      </c>
    </row>
    <row r="296" ht="13.5">
      <c r="D296" s="1" t="s">
        <v>180</v>
      </c>
    </row>
    <row r="297" ht="13.5">
      <c r="E297" s="1" t="s">
        <v>253</v>
      </c>
    </row>
    <row r="298" ht="13.5">
      <c r="D298" s="1" t="s">
        <v>137</v>
      </c>
    </row>
    <row r="299" ht="13.5">
      <c r="E299" s="1" t="s">
        <v>254</v>
      </c>
    </row>
    <row r="300" ht="13.5">
      <c r="D300" s="1" t="s">
        <v>133</v>
      </c>
    </row>
    <row r="301" ht="13.5">
      <c r="D301" s="1" t="s">
        <v>208</v>
      </c>
    </row>
    <row r="302" ht="13.5">
      <c r="D302" s="1" t="s">
        <v>209</v>
      </c>
    </row>
    <row r="303" ht="13.5">
      <c r="D303" s="1" t="s">
        <v>210</v>
      </c>
    </row>
    <row r="304" ht="13.5">
      <c r="D304" s="1" t="s">
        <v>193</v>
      </c>
    </row>
    <row r="305" ht="13.5">
      <c r="D305" s="1" t="s">
        <v>211</v>
      </c>
    </row>
    <row r="306" ht="13.5">
      <c r="D306" s="1" t="s">
        <v>207</v>
      </c>
    </row>
    <row r="307" ht="13.5">
      <c r="D307" s="1" t="s">
        <v>194</v>
      </c>
    </row>
    <row r="308" ht="13.5">
      <c r="C308" s="1" t="s">
        <v>109</v>
      </c>
    </row>
    <row r="309" spans="1:3" ht="13.5">
      <c r="A309" s="3" t="s">
        <v>101</v>
      </c>
      <c r="C309" s="1" t="s">
        <v>128</v>
      </c>
    </row>
    <row r="310" ht="13.5">
      <c r="D310" s="1" t="s">
        <v>212</v>
      </c>
    </row>
    <row r="311" ht="13.5">
      <c r="D311" s="1" t="s">
        <v>213</v>
      </c>
    </row>
    <row r="312" ht="13.5">
      <c r="C312" s="1" t="s">
        <v>109</v>
      </c>
    </row>
  </sheetData>
  <sheetProtection/>
  <printOptions horizontalCentered="1"/>
  <pageMargins left="0.75" right="0.75" top="2.0506944444444444" bottom="0.75" header="0" footer="0"/>
  <pageSetup horizontalDpi="600" verticalDpi="600" orientation="portrait" paperSize="9" r:id="rId1"/>
  <headerFooter alignWithMargins="0">
    <oddHeader>&amp;R&amp;P-&amp;N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それいけホーマーズ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連盟登録票</dc:title>
  <dc:subject>岐阜市軟式野球連盟登録票</dc:subject>
  <dc:creator>遠藤幹也</dc:creator>
  <cp:keywords/>
  <dc:description/>
  <cp:lastModifiedBy>森祐貴</cp:lastModifiedBy>
  <cp:lastPrinted>2022-12-26T12:32:22Z</cp:lastPrinted>
  <dcterms:created xsi:type="dcterms:W3CDTF">2006-09-25T14:28:58Z</dcterms:created>
  <dcterms:modified xsi:type="dcterms:W3CDTF">2023-07-02T08:52:59Z</dcterms:modified>
  <cp:category/>
  <cp:version/>
  <cp:contentType/>
  <cp:contentStatus/>
</cp:coreProperties>
</file>